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ta Demanda\Alta Demanda - SEMANAL\2021\Alta demanda - Inf semanal año 2021\"/>
    </mc:Choice>
  </mc:AlternateContent>
  <xr:revisionPtr revIDLastSave="0" documentId="13_ncr:1_{A616DDB6-8DF8-4169-9171-9709FE9740B7}" xr6:coauthVersionLast="45" xr6:coauthVersionMax="45" xr10:uidLastSave="{00000000-0000-0000-0000-000000000000}"/>
  <bookViews>
    <workbookView xWindow="-120" yWindow="-120" windowWidth="24240" windowHeight="11760" xr2:uid="{00000000-000D-0000-FFFF-FFFF00000000}"/>
  </bookViews>
  <sheets>
    <sheet name="C.E. Centros de Salud" sheetId="1" r:id="rId1"/>
    <sheet name="C.E. Hospitales" sheetId="2" r:id="rId2"/>
    <sheet name="Guardias" sheetId="3" r:id="rId3"/>
    <sheet name="Internación" sheetId="4" r:id="rId4"/>
    <sheet name="Gráficos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B23" i="4" l="1"/>
  <c r="BB20" i="4"/>
  <c r="BB17" i="4"/>
  <c r="BB14" i="4"/>
  <c r="BB11" i="4"/>
  <c r="BB8" i="4"/>
  <c r="BB24" i="4"/>
  <c r="BB25" i="4"/>
  <c r="BA28" i="3"/>
  <c r="BB28" i="3"/>
  <c r="BB26" i="3"/>
  <c r="BB23" i="3"/>
  <c r="BB20" i="3"/>
  <c r="BB17" i="3"/>
  <c r="BB14" i="3"/>
  <c r="BB11" i="3"/>
  <c r="BB8" i="3"/>
  <c r="BB27" i="3"/>
  <c r="BB29" i="3" s="1"/>
  <c r="BB17" i="2"/>
  <c r="BB14" i="2"/>
  <c r="BB11" i="2"/>
  <c r="BB8" i="2"/>
  <c r="BB18" i="2"/>
  <c r="BB19" i="2"/>
  <c r="BB20" i="1"/>
  <c r="BB23" i="1"/>
  <c r="BB17" i="1"/>
  <c r="BB14" i="1"/>
  <c r="BB11" i="1"/>
  <c r="BB8" i="1"/>
  <c r="BB24" i="1"/>
  <c r="BB25" i="1"/>
  <c r="BB26" i="4" l="1"/>
  <c r="BB20" i="2"/>
  <c r="BB26" i="1"/>
  <c r="BA8" i="4"/>
  <c r="BA11" i="4"/>
  <c r="BA14" i="4"/>
  <c r="BA17" i="4"/>
  <c r="BA20" i="4"/>
  <c r="BA23" i="4"/>
  <c r="BA24" i="4"/>
  <c r="BA25" i="4"/>
  <c r="BA8" i="3"/>
  <c r="BA11" i="3"/>
  <c r="BA14" i="3"/>
  <c r="BA17" i="3"/>
  <c r="BA20" i="3"/>
  <c r="BA23" i="3"/>
  <c r="BA26" i="3"/>
  <c r="BA27" i="3"/>
  <c r="BA29" i="3" s="1"/>
  <c r="BA8" i="2"/>
  <c r="BA11" i="2"/>
  <c r="BA14" i="2"/>
  <c r="BA17" i="2"/>
  <c r="BA18" i="2"/>
  <c r="BA19" i="2"/>
  <c r="BA23" i="1"/>
  <c r="AZ20" i="1"/>
  <c r="BA20" i="1"/>
  <c r="BA17" i="1"/>
  <c r="BA14" i="1"/>
  <c r="BA11" i="1"/>
  <c r="BA8" i="1"/>
  <c r="BA24" i="1"/>
  <c r="BA25" i="1"/>
  <c r="BA26" i="4" l="1"/>
  <c r="BA20" i="2"/>
  <c r="BA26" i="1"/>
  <c r="AZ23" i="4"/>
  <c r="AZ20" i="4"/>
  <c r="AZ17" i="4"/>
  <c r="AZ14" i="4"/>
  <c r="AZ11" i="4"/>
  <c r="AZ8" i="4"/>
  <c r="AZ24" i="4"/>
  <c r="AZ25" i="4"/>
  <c r="AZ26" i="4" s="1"/>
  <c r="AZ26" i="3"/>
  <c r="AZ20" i="3"/>
  <c r="AZ17" i="3"/>
  <c r="AZ14" i="3"/>
  <c r="AZ11" i="3"/>
  <c r="AZ8" i="3"/>
  <c r="AZ23" i="3"/>
  <c r="AZ27" i="3"/>
  <c r="AZ28" i="3"/>
  <c r="AZ17" i="2"/>
  <c r="AZ14" i="2"/>
  <c r="AZ11" i="2"/>
  <c r="AZ8" i="2"/>
  <c r="AZ18" i="2"/>
  <c r="AZ19" i="2"/>
  <c r="AZ8" i="1"/>
  <c r="AZ23" i="1"/>
  <c r="AZ17" i="1"/>
  <c r="AZ14" i="1"/>
  <c r="AZ11" i="1"/>
  <c r="AZ24" i="1"/>
  <c r="AZ25" i="1"/>
  <c r="AZ29" i="3" l="1"/>
  <c r="AZ20" i="2"/>
  <c r="AZ26" i="1"/>
  <c r="AY11" i="2"/>
  <c r="AY20" i="1"/>
  <c r="AY23" i="4"/>
  <c r="AY20" i="4"/>
  <c r="AY17" i="4"/>
  <c r="AY14" i="4"/>
  <c r="AY11" i="4"/>
  <c r="AY8" i="4"/>
  <c r="AY24" i="4"/>
  <c r="AY25" i="4"/>
  <c r="AY26" i="3"/>
  <c r="AY23" i="3"/>
  <c r="AY20" i="3"/>
  <c r="AY17" i="3"/>
  <c r="AY14" i="3"/>
  <c r="AY11" i="3"/>
  <c r="AY8" i="3"/>
  <c r="AY27" i="3"/>
  <c r="AY28" i="3"/>
  <c r="AY17" i="2"/>
  <c r="AY14" i="2"/>
  <c r="AY8" i="2"/>
  <c r="AY18" i="2"/>
  <c r="AY19" i="2"/>
  <c r="AY20" i="2" s="1"/>
  <c r="AY23" i="1"/>
  <c r="AY17" i="1"/>
  <c r="AY14" i="1"/>
  <c r="AY11" i="1"/>
  <c r="AY8" i="1"/>
  <c r="AY24" i="1"/>
  <c r="AY25" i="1"/>
  <c r="AY26" i="4" l="1"/>
  <c r="AY29" i="3"/>
  <c r="AY26" i="1"/>
  <c r="AX8" i="4"/>
  <c r="AX11" i="4"/>
  <c r="AX14" i="4"/>
  <c r="AX17" i="4"/>
  <c r="AX20" i="4"/>
  <c r="AX23" i="4"/>
  <c r="AX24" i="4"/>
  <c r="AX25" i="4"/>
  <c r="AX8" i="3"/>
  <c r="AX11" i="3"/>
  <c r="AX14" i="3"/>
  <c r="AX17" i="3"/>
  <c r="AX20" i="3"/>
  <c r="AX23" i="3"/>
  <c r="AX26" i="3"/>
  <c r="AX27" i="3"/>
  <c r="AX28" i="3"/>
  <c r="AX8" i="2"/>
  <c r="AX11" i="2"/>
  <c r="AX14" i="2"/>
  <c r="AX17" i="2"/>
  <c r="AX18" i="2"/>
  <c r="AX19" i="2"/>
  <c r="AX23" i="1"/>
  <c r="AX20" i="1"/>
  <c r="AX17" i="1"/>
  <c r="AX14" i="1"/>
  <c r="AX11" i="1"/>
  <c r="AX8" i="1"/>
  <c r="AX24" i="1"/>
  <c r="AX25" i="1"/>
  <c r="AX26" i="4" l="1"/>
  <c r="AX29" i="3"/>
  <c r="AX20" i="2"/>
  <c r="AX26" i="1"/>
  <c r="AW23" i="4"/>
  <c r="AW20" i="4"/>
  <c r="AW17" i="4"/>
  <c r="AW14" i="4"/>
  <c r="AW11" i="4"/>
  <c r="AW8" i="4"/>
  <c r="AW24" i="4"/>
  <c r="AW25" i="4"/>
  <c r="AW8" i="3"/>
  <c r="AW11" i="3"/>
  <c r="AW14" i="3"/>
  <c r="AW17" i="3"/>
  <c r="AW20" i="3"/>
  <c r="AW23" i="3"/>
  <c r="AW26" i="3"/>
  <c r="AW27" i="3"/>
  <c r="AW28" i="3"/>
  <c r="AW17" i="2"/>
  <c r="AW14" i="2"/>
  <c r="AW11" i="2"/>
  <c r="AW8" i="2"/>
  <c r="AW18" i="2"/>
  <c r="AW19" i="2"/>
  <c r="AW23" i="1"/>
  <c r="AW20" i="1"/>
  <c r="AW17" i="1"/>
  <c r="AW14" i="1"/>
  <c r="AW11" i="1"/>
  <c r="AW8" i="1"/>
  <c r="AW26" i="4" l="1"/>
  <c r="AW29" i="3"/>
  <c r="AW20" i="2"/>
  <c r="AW24" i="1"/>
  <c r="AW25" i="1"/>
  <c r="AW26" i="1" l="1"/>
  <c r="AV23" i="4"/>
  <c r="AV8" i="4"/>
  <c r="AV11" i="4"/>
  <c r="AV14" i="4"/>
  <c r="AV17" i="4"/>
  <c r="AV20" i="4"/>
  <c r="AV24" i="4"/>
  <c r="AV25" i="4"/>
  <c r="AV26" i="3"/>
  <c r="AV8" i="3"/>
  <c r="AV11" i="3"/>
  <c r="AV14" i="3"/>
  <c r="AV17" i="3"/>
  <c r="AV20" i="3"/>
  <c r="AV23" i="3"/>
  <c r="AV27" i="3"/>
  <c r="AV28" i="3"/>
  <c r="AV8" i="2"/>
  <c r="AV11" i="2"/>
  <c r="AV14" i="2"/>
  <c r="AV17" i="2"/>
  <c r="AV18" i="2"/>
  <c r="AV19" i="2"/>
  <c r="AV23" i="1"/>
  <c r="AV20" i="1"/>
  <c r="AV17" i="1"/>
  <c r="AV14" i="1"/>
  <c r="AV11" i="1"/>
  <c r="AV8" i="1"/>
  <c r="AV24" i="1"/>
  <c r="AV25" i="1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S17" i="4"/>
  <c r="AT17" i="4"/>
  <c r="AU17" i="4"/>
  <c r="AU8" i="4"/>
  <c r="AU11" i="4"/>
  <c r="AU14" i="4"/>
  <c r="AU20" i="4"/>
  <c r="AU23" i="4"/>
  <c r="AU24" i="4"/>
  <c r="AU25" i="4"/>
  <c r="AU26" i="3"/>
  <c r="AU23" i="3"/>
  <c r="AU20" i="3"/>
  <c r="AU17" i="3"/>
  <c r="AU14" i="3"/>
  <c r="AU11" i="3"/>
  <c r="AU8" i="3"/>
  <c r="AU27" i="3"/>
  <c r="AU28" i="3"/>
  <c r="AU17" i="2"/>
  <c r="AU14" i="2"/>
  <c r="AU11" i="2"/>
  <c r="AU8" i="2"/>
  <c r="AU18" i="2"/>
  <c r="AU19" i="2"/>
  <c r="AU8" i="1"/>
  <c r="AU11" i="1"/>
  <c r="AU14" i="1"/>
  <c r="AU17" i="1"/>
  <c r="AU20" i="1"/>
  <c r="AU23" i="1"/>
  <c r="AU24" i="1"/>
  <c r="AU25" i="1"/>
  <c r="AT8" i="4"/>
  <c r="AT11" i="4"/>
  <c r="AT14" i="4"/>
  <c r="AT20" i="4"/>
  <c r="AT23" i="4"/>
  <c r="AT24" i="4"/>
  <c r="AT25" i="4"/>
  <c r="AT26" i="3"/>
  <c r="AT23" i="3"/>
  <c r="AT20" i="3"/>
  <c r="AT17" i="3"/>
  <c r="AT14" i="3"/>
  <c r="AT11" i="3"/>
  <c r="AT8" i="3"/>
  <c r="AT27" i="3"/>
  <c r="AT28" i="3"/>
  <c r="AT17" i="2"/>
  <c r="AT14" i="2"/>
  <c r="AT8" i="2"/>
  <c r="AT11" i="2"/>
  <c r="AT18" i="2"/>
  <c r="AT19" i="2"/>
  <c r="AT23" i="1"/>
  <c r="AT20" i="1"/>
  <c r="AT17" i="1"/>
  <c r="AT14" i="1"/>
  <c r="AT11" i="1"/>
  <c r="AT8" i="1"/>
  <c r="AT24" i="1"/>
  <c r="AT25" i="1"/>
  <c r="AQ23" i="4"/>
  <c r="AR23" i="4"/>
  <c r="AS23" i="4"/>
  <c r="AS20" i="4"/>
  <c r="AS11" i="4"/>
  <c r="AS14" i="4"/>
  <c r="AS8" i="4"/>
  <c r="AS24" i="4"/>
  <c r="AS25" i="4"/>
  <c r="AS26" i="3"/>
  <c r="AS23" i="3"/>
  <c r="AS20" i="3"/>
  <c r="AS17" i="3"/>
  <c r="AS14" i="3"/>
  <c r="AS11" i="3"/>
  <c r="AS8" i="3"/>
  <c r="AS27" i="3"/>
  <c r="AS28" i="3"/>
  <c r="AS8" i="2"/>
  <c r="AS17" i="2"/>
  <c r="AS14" i="2"/>
  <c r="AS11" i="2"/>
  <c r="AS18" i="2"/>
  <c r="AS19" i="2"/>
  <c r="AS23" i="1"/>
  <c r="AS20" i="1"/>
  <c r="AS17" i="1"/>
  <c r="AS14" i="1"/>
  <c r="AS11" i="1"/>
  <c r="AS8" i="1"/>
  <c r="AS24" i="1"/>
  <c r="AS25" i="1"/>
  <c r="AR20" i="4"/>
  <c r="AR14" i="4"/>
  <c r="AR8" i="4"/>
  <c r="AR11" i="4"/>
  <c r="AR24" i="4"/>
  <c r="AR25" i="4"/>
  <c r="AR23" i="3"/>
  <c r="AR26" i="3"/>
  <c r="AR20" i="3"/>
  <c r="AR17" i="3"/>
  <c r="AR14" i="3"/>
  <c r="AR11" i="3"/>
  <c r="AR8" i="3"/>
  <c r="AR28" i="3"/>
  <c r="AR27" i="3"/>
  <c r="AR8" i="2"/>
  <c r="AR17" i="2"/>
  <c r="AR14" i="2"/>
  <c r="AR11" i="2"/>
  <c r="AR18" i="2"/>
  <c r="AR19" i="2"/>
  <c r="AR23" i="1"/>
  <c r="AR20" i="1"/>
  <c r="AR17" i="1"/>
  <c r="AR14" i="1"/>
  <c r="AR11" i="1"/>
  <c r="AR8" i="1"/>
  <c r="AR24" i="1"/>
  <c r="AR25" i="1"/>
  <c r="AQ8" i="4"/>
  <c r="AQ11" i="4"/>
  <c r="AQ14" i="4"/>
  <c r="AQ20" i="4"/>
  <c r="AQ26" i="3"/>
  <c r="AQ8" i="3"/>
  <c r="AQ11" i="3"/>
  <c r="AQ14" i="3"/>
  <c r="AQ17" i="3"/>
  <c r="AQ20" i="3"/>
  <c r="AQ23" i="3"/>
  <c r="AQ27" i="3"/>
  <c r="AQ28" i="3"/>
  <c r="AQ14" i="2"/>
  <c r="AQ8" i="2"/>
  <c r="AQ17" i="2"/>
  <c r="AQ11" i="2"/>
  <c r="AQ18" i="2"/>
  <c r="AQ19" i="2"/>
  <c r="AQ8" i="1"/>
  <c r="AQ11" i="1"/>
  <c r="AQ14" i="1"/>
  <c r="AQ17" i="1"/>
  <c r="AQ20" i="1"/>
  <c r="AQ23" i="1"/>
  <c r="AQ24" i="1"/>
  <c r="AQ25" i="1"/>
  <c r="AQ24" i="4"/>
  <c r="AQ25" i="4"/>
  <c r="AP11" i="4"/>
  <c r="AP23" i="4"/>
  <c r="AP8" i="4"/>
  <c r="AP14" i="4"/>
  <c r="AP20" i="4"/>
  <c r="AP24" i="4"/>
  <c r="AP25" i="4"/>
  <c r="AP26" i="3"/>
  <c r="AP23" i="3"/>
  <c r="AP8" i="3"/>
  <c r="AP11" i="3"/>
  <c r="AP14" i="3"/>
  <c r="AP17" i="3"/>
  <c r="AP20" i="3"/>
  <c r="AP27" i="3"/>
  <c r="AP28" i="3"/>
  <c r="AP17" i="2"/>
  <c r="AP14" i="2"/>
  <c r="AP11" i="2"/>
  <c r="AP8" i="2"/>
  <c r="AP18" i="2"/>
  <c r="AP19" i="2"/>
  <c r="AP20" i="2" s="1"/>
  <c r="AP8" i="1"/>
  <c r="AP11" i="1"/>
  <c r="AP14" i="1"/>
  <c r="AP17" i="1"/>
  <c r="AP20" i="1"/>
  <c r="AP23" i="1"/>
  <c r="AP24" i="1"/>
  <c r="AP25" i="1"/>
  <c r="AO8" i="4"/>
  <c r="AO11" i="4"/>
  <c r="AO14" i="4"/>
  <c r="AO20" i="4"/>
  <c r="AO23" i="4"/>
  <c r="AO24" i="4"/>
  <c r="AO25" i="4"/>
  <c r="AO26" i="3"/>
  <c r="AO8" i="3"/>
  <c r="AO11" i="3"/>
  <c r="AO14" i="3"/>
  <c r="AO17" i="3"/>
  <c r="AO20" i="3"/>
  <c r="AO23" i="3"/>
  <c r="AO27" i="3"/>
  <c r="AO28" i="3"/>
  <c r="AO8" i="2"/>
  <c r="AO11" i="2"/>
  <c r="AO14" i="2"/>
  <c r="AO17" i="2"/>
  <c r="AO18" i="2"/>
  <c r="AO19" i="2"/>
  <c r="AO23" i="1"/>
  <c r="AO20" i="1"/>
  <c r="AO17" i="1"/>
  <c r="AO14" i="1"/>
  <c r="AO11" i="1"/>
  <c r="AO8" i="1"/>
  <c r="AO24" i="1"/>
  <c r="AO25" i="1"/>
  <c r="AN23" i="4"/>
  <c r="AN20" i="4"/>
  <c r="AN14" i="4"/>
  <c r="AN11" i="4"/>
  <c r="AN8" i="4"/>
  <c r="AN23" i="3"/>
  <c r="AN26" i="3"/>
  <c r="AN8" i="2"/>
  <c r="AN11" i="2"/>
  <c r="AN14" i="2"/>
  <c r="AN17" i="2"/>
  <c r="AN20" i="3"/>
  <c r="AN17" i="3"/>
  <c r="AN14" i="3"/>
  <c r="AN11" i="3"/>
  <c r="AN8" i="3"/>
  <c r="AN23" i="1"/>
  <c r="AN20" i="1"/>
  <c r="AN17" i="1"/>
  <c r="AN14" i="1"/>
  <c r="AN11" i="1"/>
  <c r="AN8" i="1"/>
  <c r="AN24" i="4"/>
  <c r="AN25" i="4"/>
  <c r="AN27" i="3"/>
  <c r="AN28" i="3"/>
  <c r="AN18" i="2"/>
  <c r="AN19" i="2"/>
  <c r="AN24" i="1"/>
  <c r="AN25" i="1"/>
  <c r="AM23" i="4"/>
  <c r="AM20" i="4"/>
  <c r="AM14" i="4"/>
  <c r="AM11" i="4"/>
  <c r="AM8" i="4"/>
  <c r="AM24" i="4"/>
  <c r="AM25" i="4"/>
  <c r="AM26" i="3"/>
  <c r="AM23" i="3"/>
  <c r="AM20" i="3"/>
  <c r="AM17" i="3"/>
  <c r="AM14" i="3"/>
  <c r="AM11" i="3"/>
  <c r="AM8" i="3"/>
  <c r="AM27" i="3"/>
  <c r="AM28" i="3"/>
  <c r="AM17" i="2"/>
  <c r="AM14" i="2"/>
  <c r="AM11" i="2"/>
  <c r="AB8" i="2"/>
  <c r="AF8" i="2"/>
  <c r="AG8" i="2"/>
  <c r="AH8" i="2"/>
  <c r="AI8" i="2"/>
  <c r="AJ8" i="2"/>
  <c r="AK8" i="2"/>
  <c r="AL8" i="2"/>
  <c r="AM8" i="2"/>
  <c r="AM23" i="1"/>
  <c r="AM20" i="1"/>
  <c r="AM17" i="1"/>
  <c r="AM14" i="1"/>
  <c r="AM11" i="1"/>
  <c r="AM8" i="1"/>
  <c r="AM18" i="2"/>
  <c r="AM19" i="2"/>
  <c r="AM24" i="1"/>
  <c r="AM25" i="1"/>
  <c r="AK20" i="4"/>
  <c r="AL20" i="4"/>
  <c r="AL8" i="4"/>
  <c r="AL11" i="4"/>
  <c r="AL14" i="4"/>
  <c r="AL23" i="4"/>
  <c r="AL24" i="4"/>
  <c r="AL25" i="4"/>
  <c r="AL26" i="3"/>
  <c r="AL14" i="3"/>
  <c r="AL11" i="3"/>
  <c r="AL8" i="3"/>
  <c r="AL20" i="3"/>
  <c r="AL17" i="3"/>
  <c r="AL23" i="3"/>
  <c r="AL27" i="3"/>
  <c r="AL28" i="3"/>
  <c r="AL17" i="2"/>
  <c r="AF14" i="2"/>
  <c r="AG14" i="2"/>
  <c r="AL14" i="2"/>
  <c r="AK14" i="2"/>
  <c r="AJ14" i="2"/>
  <c r="AI14" i="2"/>
  <c r="AH14" i="2"/>
  <c r="AL11" i="2"/>
  <c r="AL18" i="2"/>
  <c r="AL19" i="2"/>
  <c r="AL8" i="1"/>
  <c r="AL11" i="1"/>
  <c r="AL14" i="1"/>
  <c r="AL17" i="1"/>
  <c r="AL20" i="1"/>
  <c r="AL23" i="1"/>
  <c r="AL24" i="1"/>
  <c r="AL25" i="1"/>
  <c r="AK8" i="4"/>
  <c r="AK11" i="4"/>
  <c r="AK14" i="4"/>
  <c r="AK23" i="4"/>
  <c r="AK24" i="4"/>
  <c r="AK25" i="4"/>
  <c r="AK26" i="3"/>
  <c r="AK8" i="3"/>
  <c r="AK11" i="3"/>
  <c r="AK14" i="3"/>
  <c r="AK17" i="3"/>
  <c r="AK20" i="3"/>
  <c r="AK23" i="3"/>
  <c r="AK27" i="3"/>
  <c r="AK28" i="3"/>
  <c r="AK17" i="2"/>
  <c r="AK11" i="2"/>
  <c r="AK18" i="2"/>
  <c r="AK19" i="2"/>
  <c r="AK8" i="1"/>
  <c r="AK23" i="1"/>
  <c r="AK20" i="1"/>
  <c r="AK17" i="1"/>
  <c r="AK14" i="1"/>
  <c r="AK11" i="1"/>
  <c r="AK24" i="1"/>
  <c r="AK25" i="1"/>
  <c r="AJ8" i="4"/>
  <c r="AJ11" i="4"/>
  <c r="AJ14" i="4"/>
  <c r="AE20" i="4"/>
  <c r="AF20" i="4"/>
  <c r="AG20" i="4"/>
  <c r="AH20" i="4"/>
  <c r="AI20" i="4"/>
  <c r="AJ20" i="4"/>
  <c r="AJ23" i="4"/>
  <c r="AJ24" i="4"/>
  <c r="AJ25" i="4"/>
  <c r="AJ26" i="3"/>
  <c r="AJ20" i="3"/>
  <c r="AJ17" i="3"/>
  <c r="AI20" i="3"/>
  <c r="AI23" i="3"/>
  <c r="AJ14" i="3"/>
  <c r="AJ11" i="3"/>
  <c r="AJ8" i="3"/>
  <c r="AJ23" i="3"/>
  <c r="AJ27" i="3"/>
  <c r="AJ28" i="3"/>
  <c r="AJ11" i="2"/>
  <c r="AJ17" i="2"/>
  <c r="AJ18" i="2"/>
  <c r="AJ19" i="2"/>
  <c r="AJ8" i="1"/>
  <c r="AJ23" i="1"/>
  <c r="AJ20" i="1"/>
  <c r="AJ17" i="1"/>
  <c r="AJ14" i="1"/>
  <c r="AJ11" i="1"/>
  <c r="AJ24" i="1"/>
  <c r="AJ25" i="1"/>
  <c r="AI23" i="4"/>
  <c r="AI14" i="4"/>
  <c r="AI11" i="4"/>
  <c r="AI8" i="4"/>
  <c r="AI24" i="4"/>
  <c r="AI25" i="4"/>
  <c r="AI8" i="3"/>
  <c r="AI11" i="3"/>
  <c r="AI14" i="3"/>
  <c r="AI17" i="3"/>
  <c r="AI26" i="3"/>
  <c r="AI27" i="3"/>
  <c r="AI28" i="3"/>
  <c r="AI17" i="2"/>
  <c r="AI11" i="2"/>
  <c r="AI18" i="2"/>
  <c r="AI19" i="2"/>
  <c r="AI23" i="1"/>
  <c r="AI20" i="1"/>
  <c r="AI17" i="1"/>
  <c r="AI14" i="1"/>
  <c r="AI11" i="1"/>
  <c r="AI8" i="1"/>
  <c r="AI24" i="1"/>
  <c r="AI25" i="1"/>
  <c r="AG8" i="4"/>
  <c r="AH8" i="4"/>
  <c r="AG11" i="4"/>
  <c r="AH11" i="4"/>
  <c r="AG14" i="4"/>
  <c r="AH14" i="4"/>
  <c r="AG23" i="4"/>
  <c r="AH23" i="4"/>
  <c r="AG24" i="4"/>
  <c r="AH24" i="4"/>
  <c r="AG25" i="4"/>
  <c r="AH25" i="4"/>
  <c r="AH8" i="3"/>
  <c r="AG8" i="3"/>
  <c r="AH11" i="3"/>
  <c r="AG11" i="3"/>
  <c r="AH14" i="3"/>
  <c r="AG14" i="3"/>
  <c r="AH17" i="3"/>
  <c r="AG17" i="3"/>
  <c r="AH20" i="3"/>
  <c r="AG20" i="3"/>
  <c r="AH23" i="3"/>
  <c r="AG26" i="3"/>
  <c r="AH26" i="3"/>
  <c r="AH27" i="3"/>
  <c r="AH28" i="3"/>
  <c r="AG27" i="3"/>
  <c r="AG28" i="3"/>
  <c r="AG11" i="2"/>
  <c r="AH11" i="2"/>
  <c r="AG17" i="2"/>
  <c r="AH17" i="2"/>
  <c r="AG18" i="2"/>
  <c r="AH18" i="2"/>
  <c r="AG19" i="2"/>
  <c r="AH19" i="2"/>
  <c r="AG8" i="1"/>
  <c r="AH8" i="1"/>
  <c r="AG11" i="1"/>
  <c r="AH11" i="1"/>
  <c r="AG14" i="1"/>
  <c r="AH14" i="1"/>
  <c r="AG17" i="1"/>
  <c r="AH17" i="1"/>
  <c r="AG20" i="1"/>
  <c r="AH20" i="1"/>
  <c r="AG23" i="1"/>
  <c r="AH23" i="1"/>
  <c r="AH24" i="1"/>
  <c r="AH25" i="1"/>
  <c r="AG24" i="1"/>
  <c r="AG25" i="1"/>
  <c r="AF17" i="2"/>
  <c r="AF23" i="4"/>
  <c r="AF14" i="4"/>
  <c r="AF11" i="4"/>
  <c r="AF8" i="4"/>
  <c r="AF24" i="4"/>
  <c r="AF25" i="4"/>
  <c r="AF20" i="3"/>
  <c r="AF17" i="3"/>
  <c r="AF14" i="3"/>
  <c r="AF11" i="3"/>
  <c r="AF8" i="3"/>
  <c r="AE14" i="2"/>
  <c r="AE11" i="2"/>
  <c r="AF11" i="2"/>
  <c r="AF26" i="3"/>
  <c r="AF27" i="3"/>
  <c r="AF28" i="3"/>
  <c r="AF18" i="2"/>
  <c r="AF19" i="2"/>
  <c r="AF23" i="1"/>
  <c r="AF20" i="1"/>
  <c r="AF17" i="1"/>
  <c r="AF14" i="1"/>
  <c r="AF11" i="1"/>
  <c r="AF8" i="1"/>
  <c r="AF24" i="1"/>
  <c r="AF25" i="1"/>
  <c r="AB17" i="2"/>
  <c r="AC17" i="2"/>
  <c r="AD17" i="2"/>
  <c r="AE17" i="2"/>
  <c r="AE8" i="4"/>
  <c r="AE11" i="4"/>
  <c r="AE14" i="4"/>
  <c r="AE23" i="4"/>
  <c r="AE24" i="4"/>
  <c r="AE25" i="4"/>
  <c r="AE8" i="3"/>
  <c r="AE11" i="3"/>
  <c r="AE14" i="3"/>
  <c r="AE17" i="3"/>
  <c r="AE20" i="3"/>
  <c r="AE23" i="3"/>
  <c r="AD23" i="3"/>
  <c r="AE26" i="3"/>
  <c r="AE27" i="3"/>
  <c r="AE28" i="3"/>
  <c r="AE18" i="2"/>
  <c r="AE19" i="2"/>
  <c r="AE23" i="1"/>
  <c r="AE20" i="1"/>
  <c r="AE17" i="1"/>
  <c r="AE14" i="1"/>
  <c r="AE11" i="1"/>
  <c r="AE8" i="1"/>
  <c r="AE24" i="1"/>
  <c r="AE25" i="1"/>
  <c r="AD23" i="4"/>
  <c r="AD20" i="4"/>
  <c r="AD14" i="4"/>
  <c r="AD11" i="4"/>
  <c r="AD8" i="4"/>
  <c r="AD24" i="4"/>
  <c r="AD25" i="4"/>
  <c r="AD26" i="3"/>
  <c r="AD20" i="3"/>
  <c r="AD17" i="3"/>
  <c r="AD14" i="3"/>
  <c r="AD11" i="3"/>
  <c r="AD8" i="3"/>
  <c r="AD27" i="3"/>
  <c r="AD28" i="3"/>
  <c r="AD14" i="2"/>
  <c r="AD11" i="2"/>
  <c r="AD18" i="2"/>
  <c r="AD19" i="2"/>
  <c r="AD23" i="1"/>
  <c r="AD20" i="1"/>
  <c r="AD17" i="1"/>
  <c r="AD14" i="1"/>
  <c r="AD11" i="1"/>
  <c r="AD8" i="1"/>
  <c r="AD24" i="1"/>
  <c r="AD25" i="1"/>
  <c r="AC26" i="3"/>
  <c r="AC11" i="2"/>
  <c r="AC8" i="4"/>
  <c r="AC11" i="4"/>
  <c r="AC14" i="4"/>
  <c r="AC24" i="4"/>
  <c r="AC25" i="4"/>
  <c r="AB20" i="3"/>
  <c r="AC20" i="3"/>
  <c r="AC17" i="3"/>
  <c r="AC14" i="3"/>
  <c r="AC11" i="3"/>
  <c r="AC8" i="3"/>
  <c r="AC27" i="3"/>
  <c r="AC28" i="3"/>
  <c r="AC14" i="2"/>
  <c r="AC18" i="2"/>
  <c r="AC19" i="2"/>
  <c r="AC23" i="1"/>
  <c r="AC20" i="1"/>
  <c r="AC17" i="1"/>
  <c r="AC14" i="1"/>
  <c r="AC11" i="1"/>
  <c r="AC8" i="1"/>
  <c r="AC24" i="1"/>
  <c r="AC25" i="1"/>
  <c r="AB23" i="4"/>
  <c r="AB20" i="4"/>
  <c r="AB14" i="4"/>
  <c r="AB11" i="4"/>
  <c r="AB8" i="4"/>
  <c r="AB24" i="4"/>
  <c r="AB25" i="4"/>
  <c r="AB8" i="3"/>
  <c r="AB11" i="3"/>
  <c r="AB14" i="3"/>
  <c r="AB17" i="3"/>
  <c r="AB26" i="3"/>
  <c r="AB27" i="3"/>
  <c r="AB28" i="3"/>
  <c r="AB14" i="2"/>
  <c r="AB11" i="2"/>
  <c r="AB18" i="2"/>
  <c r="AB19" i="2"/>
  <c r="AB8" i="1"/>
  <c r="AB11" i="1"/>
  <c r="AB14" i="1"/>
  <c r="AB17" i="1"/>
  <c r="AB20" i="1"/>
  <c r="AB23" i="1"/>
  <c r="AB24" i="1"/>
  <c r="AB25" i="1"/>
  <c r="D17" i="4"/>
  <c r="E17" i="4"/>
  <c r="F17" i="4"/>
  <c r="G17" i="4"/>
  <c r="H17" i="4"/>
  <c r="I17" i="4"/>
  <c r="J17" i="4"/>
  <c r="C17" i="4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C17" i="3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C17" i="2"/>
  <c r="C14" i="2"/>
  <c r="C11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C8" i="2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C25" i="4"/>
  <c r="D24" i="4"/>
  <c r="E24" i="4"/>
  <c r="F24" i="4"/>
  <c r="G24" i="4"/>
  <c r="H24" i="4"/>
  <c r="I24" i="4"/>
  <c r="J24" i="4"/>
  <c r="K24" i="4"/>
  <c r="L24" i="4"/>
  <c r="M24" i="4"/>
  <c r="N24" i="4"/>
  <c r="N26" i="4" s="1"/>
  <c r="O24" i="4"/>
  <c r="P24" i="4"/>
  <c r="Q24" i="4"/>
  <c r="R24" i="4"/>
  <c r="S24" i="4"/>
  <c r="T24" i="4"/>
  <c r="U24" i="4"/>
  <c r="V24" i="4"/>
  <c r="V26" i="4" s="1"/>
  <c r="W24" i="4"/>
  <c r="X24" i="4"/>
  <c r="Y24" i="4"/>
  <c r="Z24" i="4"/>
  <c r="AA24" i="4"/>
  <c r="C24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C23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C20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C14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C11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C8" i="4"/>
  <c r="AA27" i="3"/>
  <c r="AA28" i="3"/>
  <c r="AA26" i="3"/>
  <c r="AA8" i="3"/>
  <c r="AA11" i="3"/>
  <c r="AA14" i="3"/>
  <c r="AA20" i="3"/>
  <c r="AA18" i="2"/>
  <c r="AA19" i="2"/>
  <c r="AA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C14" i="1"/>
  <c r="AA8" i="1"/>
  <c r="AA11" i="1"/>
  <c r="AA17" i="1"/>
  <c r="AA20" i="1"/>
  <c r="AA23" i="1"/>
  <c r="AA24" i="1"/>
  <c r="AA25" i="1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Y20" i="2" s="1"/>
  <c r="Z18" i="2"/>
  <c r="D19" i="2"/>
  <c r="D20" i="2" s="1"/>
  <c r="E19" i="2"/>
  <c r="F19" i="2"/>
  <c r="F20" i="2" s="1"/>
  <c r="G19" i="2"/>
  <c r="H19" i="2"/>
  <c r="I19" i="2"/>
  <c r="J19" i="2"/>
  <c r="J20" i="2" s="1"/>
  <c r="K19" i="2"/>
  <c r="L19" i="2"/>
  <c r="M19" i="2"/>
  <c r="N19" i="2"/>
  <c r="N20" i="2" s="1"/>
  <c r="O19" i="2"/>
  <c r="P19" i="2"/>
  <c r="P20" i="2" s="1"/>
  <c r="Q19" i="2"/>
  <c r="R19" i="2"/>
  <c r="R20" i="2" s="1"/>
  <c r="S19" i="2"/>
  <c r="T19" i="2"/>
  <c r="T20" i="2" s="1"/>
  <c r="U19" i="2"/>
  <c r="V19" i="2"/>
  <c r="V20" i="2" s="1"/>
  <c r="W19" i="2"/>
  <c r="X19" i="2"/>
  <c r="X20" i="2" s="1"/>
  <c r="Y19" i="2"/>
  <c r="Z19" i="2"/>
  <c r="Z20" i="2" s="1"/>
  <c r="E20" i="2"/>
  <c r="G20" i="2"/>
  <c r="H20" i="2"/>
  <c r="K20" i="2"/>
  <c r="L20" i="2"/>
  <c r="M20" i="2"/>
  <c r="O20" i="2"/>
  <c r="S20" i="2"/>
  <c r="W20" i="2"/>
  <c r="C19" i="2"/>
  <c r="C18" i="2"/>
  <c r="C20" i="2" s="1"/>
  <c r="AV26" i="4" l="1"/>
  <c r="AV29" i="3"/>
  <c r="AV20" i="2"/>
  <c r="AV26" i="1"/>
  <c r="C26" i="4"/>
  <c r="H26" i="4"/>
  <c r="D26" i="4"/>
  <c r="U20" i="2"/>
  <c r="Q20" i="2"/>
  <c r="I20" i="2"/>
  <c r="M26" i="4"/>
  <c r="I26" i="4"/>
  <c r="E26" i="4"/>
  <c r="AH20" i="2"/>
  <c r="AU26" i="4"/>
  <c r="AU29" i="3"/>
  <c r="AU20" i="2"/>
  <c r="AU26" i="1"/>
  <c r="AT26" i="4"/>
  <c r="AT29" i="3"/>
  <c r="AT20" i="2"/>
  <c r="AT26" i="1"/>
  <c r="AS26" i="4"/>
  <c r="AS29" i="3"/>
  <c r="AS20" i="2"/>
  <c r="AS26" i="1"/>
  <c r="J26" i="4"/>
  <c r="F26" i="4"/>
  <c r="O26" i="4"/>
  <c r="K26" i="4"/>
  <c r="G26" i="4"/>
  <c r="AR26" i="4"/>
  <c r="AR29" i="3"/>
  <c r="AR20" i="2"/>
  <c r="AR26" i="1"/>
  <c r="AQ26" i="4"/>
  <c r="AQ29" i="3"/>
  <c r="AQ20" i="2"/>
  <c r="AQ26" i="1"/>
  <c r="AP26" i="4"/>
  <c r="AP29" i="3"/>
  <c r="AA26" i="1"/>
  <c r="AP26" i="1"/>
  <c r="AO26" i="4"/>
  <c r="AO29" i="3"/>
  <c r="AO20" i="2"/>
  <c r="AO26" i="1"/>
  <c r="AN26" i="4"/>
  <c r="AN29" i="3"/>
  <c r="AN20" i="2"/>
  <c r="AN26" i="1"/>
  <c r="AM26" i="4"/>
  <c r="AM29" i="3"/>
  <c r="AK20" i="2"/>
  <c r="AF20" i="2"/>
  <c r="AM20" i="2"/>
  <c r="AM26" i="1"/>
  <c r="AL26" i="4"/>
  <c r="AL29" i="3"/>
  <c r="AL20" i="2"/>
  <c r="AL26" i="1"/>
  <c r="AK26" i="4"/>
  <c r="AK29" i="3"/>
  <c r="AK26" i="1"/>
  <c r="AJ26" i="4"/>
  <c r="AJ29" i="3"/>
  <c r="AJ20" i="2"/>
  <c r="AJ26" i="1"/>
  <c r="AI26" i="4"/>
  <c r="AI29" i="3"/>
  <c r="AI20" i="2"/>
  <c r="AI26" i="1"/>
  <c r="AG26" i="4"/>
  <c r="AH26" i="4"/>
  <c r="AH29" i="3"/>
  <c r="AG29" i="3"/>
  <c r="AG20" i="2"/>
  <c r="AH26" i="1"/>
  <c r="AG26" i="1"/>
  <c r="AF26" i="4"/>
  <c r="AF29" i="3"/>
  <c r="AF26" i="1"/>
  <c r="U26" i="4"/>
  <c r="R26" i="4"/>
  <c r="Q26" i="4"/>
  <c r="Z26" i="4"/>
  <c r="Y26" i="4"/>
  <c r="T26" i="4"/>
  <c r="S26" i="4"/>
  <c r="P26" i="4"/>
  <c r="L26" i="4"/>
  <c r="AE26" i="4"/>
  <c r="AE29" i="3"/>
  <c r="AE20" i="2"/>
  <c r="AE26" i="1"/>
  <c r="AD26" i="4"/>
  <c r="AD29" i="3"/>
  <c r="AD20" i="2"/>
  <c r="AD26" i="1"/>
  <c r="AA29" i="3"/>
  <c r="AA26" i="4"/>
  <c r="X26" i="4"/>
  <c r="W26" i="4"/>
  <c r="AC26" i="4"/>
  <c r="AC29" i="3"/>
  <c r="AC20" i="2"/>
  <c r="AC26" i="1"/>
  <c r="AB26" i="4"/>
  <c r="AB29" i="3"/>
  <c r="AB20" i="2"/>
  <c r="AB26" i="1"/>
  <c r="AA20" i="2"/>
  <c r="C29" i="3"/>
  <c r="I29" i="3"/>
  <c r="K29" i="3"/>
  <c r="F29" i="3"/>
  <c r="J29" i="3"/>
  <c r="N29" i="3"/>
  <c r="R29" i="3"/>
  <c r="V29" i="3"/>
  <c r="Z29" i="3"/>
  <c r="E29" i="3"/>
  <c r="M29" i="3"/>
  <c r="U29" i="3"/>
  <c r="Y29" i="3"/>
  <c r="Q29" i="3"/>
  <c r="D29" i="3"/>
  <c r="H29" i="3"/>
  <c r="L29" i="3"/>
  <c r="P29" i="3"/>
  <c r="T29" i="3"/>
  <c r="X29" i="3"/>
  <c r="G29" i="3"/>
  <c r="O29" i="3"/>
  <c r="S29" i="3"/>
  <c r="W29" i="3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D25" i="1"/>
  <c r="E25" i="1"/>
  <c r="F25" i="1"/>
  <c r="G25" i="1"/>
  <c r="H25" i="1"/>
  <c r="H26" i="1" s="1"/>
  <c r="I25" i="1"/>
  <c r="J25" i="1"/>
  <c r="K25" i="1"/>
  <c r="L25" i="1"/>
  <c r="L26" i="1" s="1"/>
  <c r="M25" i="1"/>
  <c r="N25" i="1"/>
  <c r="O25" i="1"/>
  <c r="P25" i="1"/>
  <c r="P26" i="1" s="1"/>
  <c r="Q25" i="1"/>
  <c r="R25" i="1"/>
  <c r="S25" i="1"/>
  <c r="T25" i="1"/>
  <c r="T26" i="1" s="1"/>
  <c r="U25" i="1"/>
  <c r="V25" i="1"/>
  <c r="W25" i="1"/>
  <c r="X25" i="1"/>
  <c r="X26" i="1" s="1"/>
  <c r="Y25" i="1"/>
  <c r="Z25" i="1"/>
  <c r="C25" i="1"/>
  <c r="C24" i="1"/>
  <c r="C26" i="1" l="1"/>
  <c r="Y26" i="1"/>
  <c r="W26" i="1"/>
  <c r="U26" i="1"/>
  <c r="Q26" i="1"/>
  <c r="M26" i="1"/>
  <c r="I26" i="1"/>
  <c r="E26" i="1"/>
  <c r="Z26" i="1"/>
  <c r="V26" i="1"/>
  <c r="R26" i="1"/>
  <c r="N26" i="1"/>
  <c r="J26" i="1"/>
  <c r="F26" i="1"/>
  <c r="D26" i="1"/>
  <c r="S26" i="1"/>
  <c r="O26" i="1"/>
  <c r="K26" i="1"/>
  <c r="G26" i="1"/>
</calcChain>
</file>

<file path=xl/sharedStrings.xml><?xml version="1.0" encoding="utf-8"?>
<sst xmlns="http://schemas.openxmlformats.org/spreadsheetml/2006/main" count="134" uniqueCount="30">
  <si>
    <t>Semana Epidemiológica</t>
  </si>
  <si>
    <t>Distrito</t>
  </si>
  <si>
    <t>CENTRO</t>
  </si>
  <si>
    <t>Total</t>
  </si>
  <si>
    <t>Respiratorias</t>
  </si>
  <si>
    <t>% Respiratoria</t>
  </si>
  <si>
    <t>NOROESTE</t>
  </si>
  <si>
    <t>NORTE</t>
  </si>
  <si>
    <t>OESTE</t>
  </si>
  <si>
    <t>SUDOESTE</t>
  </si>
  <si>
    <t>SUR</t>
  </si>
  <si>
    <t xml:space="preserve"> Total de consultas y total de consultas por patologías respiratorias según distrito. Semana epidemiológica</t>
  </si>
  <si>
    <t>Centros de salud municipales. Rosario. Año 2021</t>
  </si>
  <si>
    <t>HIC</t>
  </si>
  <si>
    <t>HNVV</t>
  </si>
  <si>
    <t>HJBA</t>
  </si>
  <si>
    <t>HRSP</t>
  </si>
  <si>
    <t xml:space="preserve"> Total de consultas y total de consultas por patologías respiratorias. Semana epidemiológica</t>
  </si>
  <si>
    <t>Guardias ambulatorias de los hospitales municipales. Rosario. Año 2021</t>
  </si>
  <si>
    <t>Consultorios externos de los hospitales municipales. Rosario. Año 2021</t>
  </si>
  <si>
    <t>HECA</t>
  </si>
  <si>
    <t>MM</t>
  </si>
  <si>
    <t>San Martin</t>
  </si>
  <si>
    <t>Efector</t>
  </si>
  <si>
    <t>Ingresos a internación por patologías respiratorias. Semana epidemiológica</t>
  </si>
  <si>
    <t>Hospitales municipales. Rosario. Año 2021</t>
  </si>
  <si>
    <t>Notas:</t>
  </si>
  <si>
    <t>* Incluye los servicios clínica médica, pediatría y medicina general.</t>
  </si>
  <si>
    <t xml:space="preserve">* Se consideran las patologías J09 a J18, J21 a J22 y J44 </t>
  </si>
  <si>
    <t>* Incluye los servicios: Medicina general, pediatría, alergología, clínica médica, infectología y neumonología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</si>
</sst>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Tahoma"/>
      <family val="2"/>
    </font>
    <font>
      <b/>
      <sz val="1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2" fillId="0" borderId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8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" fillId="8" borderId="1" applyNumberFormat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71">
    <xf numFmtId="0" fontId="0" fillId="0" borderId="0" xfId="0"/>
    <xf numFmtId="0" fontId="0" fillId="0" borderId="0" xfId="0"/>
    <xf numFmtId="0" fontId="2" fillId="0" borderId="0" xfId="1"/>
    <xf numFmtId="0" fontId="2" fillId="9" borderId="0" xfId="23" applyFont="1" applyFill="1" applyBorder="1" applyAlignment="1">
      <alignment vertical="center"/>
    </xf>
    <xf numFmtId="0" fontId="14" fillId="9" borderId="0" xfId="23" applyFont="1" applyFill="1" applyBorder="1" applyAlignment="1">
      <alignment vertical="center"/>
    </xf>
    <xf numFmtId="0" fontId="2" fillId="9" borderId="0" xfId="1" applyFill="1"/>
    <xf numFmtId="0" fontId="14" fillId="9" borderId="0" xfId="1" applyFont="1" applyFill="1" applyBorder="1" applyAlignment="1">
      <alignment horizontal="center" vertical="center"/>
    </xf>
    <xf numFmtId="0" fontId="14" fillId="9" borderId="0" xfId="1" applyFont="1" applyFill="1" applyAlignment="1">
      <alignment horizontal="center" vertical="center"/>
    </xf>
    <xf numFmtId="0" fontId="14" fillId="9" borderId="8" xfId="1" applyFont="1" applyFill="1" applyBorder="1" applyAlignment="1">
      <alignment horizontal="center" vertical="center"/>
    </xf>
    <xf numFmtId="0" fontId="14" fillId="11" borderId="8" xfId="1" applyFont="1" applyFill="1" applyBorder="1" applyAlignment="1">
      <alignment horizontal="center" vertical="center"/>
    </xf>
    <xf numFmtId="164" fontId="14" fillId="11" borderId="0" xfId="1" applyNumberFormat="1" applyFont="1" applyFill="1" applyBorder="1" applyAlignment="1">
      <alignment horizontal="center" vertical="center"/>
    </xf>
    <xf numFmtId="0" fontId="14" fillId="11" borderId="12" xfId="1" applyFont="1" applyFill="1" applyBorder="1" applyAlignment="1">
      <alignment horizontal="center" vertical="center"/>
    </xf>
    <xf numFmtId="0" fontId="2" fillId="9" borderId="0" xfId="1" applyFill="1" applyAlignment="1">
      <alignment horizontal="center"/>
    </xf>
    <xf numFmtId="0" fontId="14" fillId="11" borderId="3" xfId="1" applyFont="1" applyFill="1" applyBorder="1" applyAlignment="1">
      <alignment horizontal="center" vertical="center"/>
    </xf>
    <xf numFmtId="0" fontId="15" fillId="10" borderId="14" xfId="23" applyFont="1" applyFill="1" applyBorder="1" applyAlignment="1">
      <alignment vertical="center"/>
    </xf>
    <xf numFmtId="0" fontId="14" fillId="9" borderId="4" xfId="23" applyFont="1" applyFill="1" applyBorder="1" applyAlignment="1">
      <alignment vertical="center"/>
    </xf>
    <xf numFmtId="0" fontId="14" fillId="9" borderId="16" xfId="23" applyFont="1" applyFill="1" applyBorder="1" applyAlignment="1">
      <alignment vertical="center"/>
    </xf>
    <xf numFmtId="0" fontId="15" fillId="11" borderId="0" xfId="1" applyFont="1" applyFill="1" applyBorder="1" applyAlignment="1">
      <alignment horizontal="center" vertical="center"/>
    </xf>
    <xf numFmtId="0" fontId="14" fillId="9" borderId="13" xfId="23" applyFont="1" applyFill="1" applyBorder="1" applyAlignment="1">
      <alignment vertical="center"/>
    </xf>
    <xf numFmtId="0" fontId="14" fillId="9" borderId="9" xfId="23" applyFont="1" applyFill="1" applyBorder="1" applyAlignment="1">
      <alignment vertical="center"/>
    </xf>
    <xf numFmtId="0" fontId="14" fillId="9" borderId="5" xfId="23" applyFont="1" applyFill="1" applyBorder="1" applyAlignment="1">
      <alignment vertical="center"/>
    </xf>
    <xf numFmtId="0" fontId="1" fillId="0" borderId="0" xfId="22" applyNumberFormat="1"/>
    <xf numFmtId="0" fontId="14" fillId="11" borderId="15" xfId="1" applyFont="1" applyFill="1" applyBorder="1" applyAlignment="1">
      <alignment horizontal="center" vertical="center"/>
    </xf>
    <xf numFmtId="0" fontId="0" fillId="0" borderId="0" xfId="0" applyBorder="1"/>
    <xf numFmtId="0" fontId="14" fillId="9" borderId="11" xfId="23" applyFont="1" applyFill="1" applyBorder="1" applyAlignment="1">
      <alignment vertical="center"/>
    </xf>
    <xf numFmtId="164" fontId="14" fillId="11" borderId="10" xfId="1" applyNumberFormat="1" applyFont="1" applyFill="1" applyBorder="1" applyAlignment="1">
      <alignment horizontal="center" vertical="center"/>
    </xf>
    <xf numFmtId="0" fontId="15" fillId="9" borderId="2" xfId="23" applyFont="1" applyFill="1" applyBorder="1" applyAlignment="1">
      <alignment vertical="center"/>
    </xf>
    <xf numFmtId="0" fontId="14" fillId="9" borderId="7" xfId="23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9" borderId="0" xfId="0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/>
    <xf numFmtId="0" fontId="15" fillId="9" borderId="20" xfId="1" applyFont="1" applyFill="1" applyBorder="1" applyAlignment="1">
      <alignment vertical="center"/>
    </xf>
    <xf numFmtId="0" fontId="15" fillId="9" borderId="21" xfId="1" applyFont="1" applyFill="1" applyBorder="1" applyAlignment="1">
      <alignment vertical="center"/>
    </xf>
    <xf numFmtId="0" fontId="0" fillId="12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4" fillId="9" borderId="0" xfId="28" applyFont="1" applyFill="1" applyBorder="1" applyAlignment="1">
      <alignment vertical="center"/>
    </xf>
    <xf numFmtId="0" fontId="2" fillId="9" borderId="0" xfId="28" applyFont="1" applyFill="1" applyBorder="1" applyAlignment="1">
      <alignment vertical="center"/>
    </xf>
    <xf numFmtId="0" fontId="2" fillId="9" borderId="0" xfId="29" applyFont="1" applyFill="1" applyBorder="1" applyAlignment="1">
      <alignment vertical="center"/>
    </xf>
    <xf numFmtId="0" fontId="14" fillId="9" borderId="0" xfId="30" applyFont="1" applyFill="1" applyBorder="1" applyAlignment="1">
      <alignment vertical="center"/>
    </xf>
    <xf numFmtId="0" fontId="15" fillId="9" borderId="18" xfId="23" applyFont="1" applyFill="1" applyBorder="1" applyAlignment="1">
      <alignment horizontal="center" vertical="center"/>
    </xf>
    <xf numFmtId="0" fontId="15" fillId="9" borderId="17" xfId="23" applyFont="1" applyFill="1" applyBorder="1" applyAlignment="1">
      <alignment horizontal="center" vertical="center"/>
    </xf>
    <xf numFmtId="0" fontId="15" fillId="9" borderId="6" xfId="23" applyFont="1" applyFill="1" applyBorder="1" applyAlignment="1">
      <alignment horizontal="center" vertical="center"/>
    </xf>
    <xf numFmtId="0" fontId="15" fillId="9" borderId="19" xfId="23" applyFont="1" applyFill="1" applyBorder="1" applyAlignment="1">
      <alignment horizontal="center" vertical="center"/>
    </xf>
  </cellXfs>
  <cellStyles count="31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" xfId="10" xr:uid="{00000000-0005-0000-0000-000008000000}"/>
    <cellStyle name="Heading 1" xfId="11" xr:uid="{00000000-0005-0000-0000-000009000000}"/>
    <cellStyle name="Heading 2" xfId="12" xr:uid="{00000000-0005-0000-0000-00000A000000}"/>
    <cellStyle name="Neutral 2" xfId="13" xr:uid="{00000000-0005-0000-0000-00000B000000}"/>
    <cellStyle name="Normal" xfId="0" builtinId="0"/>
    <cellStyle name="Normal 2" xfId="1" xr:uid="{00000000-0005-0000-0000-00000D000000}"/>
    <cellStyle name="Normal 2 2" xfId="14" xr:uid="{00000000-0005-0000-0000-00000E000000}"/>
    <cellStyle name="Normal 3" xfId="28" xr:uid="{00000000-0005-0000-0000-00000F000000}"/>
    <cellStyle name="Normal 4" xfId="29" xr:uid="{00000000-0005-0000-0000-000010000000}"/>
    <cellStyle name="Normal 5" xfId="30" xr:uid="{00000000-0005-0000-0000-000011000000}"/>
    <cellStyle name="Normal 62" xfId="15" xr:uid="{00000000-0005-0000-0000-000012000000}"/>
    <cellStyle name="Normal 63" xfId="16" xr:uid="{00000000-0005-0000-0000-000013000000}"/>
    <cellStyle name="Normal 64" xfId="17" xr:uid="{00000000-0005-0000-0000-000014000000}"/>
    <cellStyle name="Normal 65" xfId="18" xr:uid="{00000000-0005-0000-0000-000015000000}"/>
    <cellStyle name="Normal 66" xfId="19" xr:uid="{00000000-0005-0000-0000-000016000000}"/>
    <cellStyle name="Normal 67" xfId="20" xr:uid="{00000000-0005-0000-0000-000017000000}"/>
    <cellStyle name="Normal 68" xfId="21" xr:uid="{00000000-0005-0000-0000-000018000000}"/>
    <cellStyle name="Normal 69" xfId="22" xr:uid="{00000000-0005-0000-0000-000019000000}"/>
    <cellStyle name="Normal_Hoja1" xfId="23" xr:uid="{00000000-0005-0000-0000-00001A000000}"/>
    <cellStyle name="Note" xfId="24" xr:uid="{00000000-0005-0000-0000-00001B000000}"/>
    <cellStyle name="Status" xfId="25" xr:uid="{00000000-0005-0000-0000-00001C000000}"/>
    <cellStyle name="Text" xfId="26" xr:uid="{00000000-0005-0000-0000-00001D000000}"/>
    <cellStyle name="Warning" xfId="27" xr:uid="{00000000-0005-0000-0000-00001E000000}"/>
  </cellStyles>
  <dxfs count="0"/>
  <tableStyles count="0" defaultTableStyle="TableStyleMedium9" defaultPivotStyle="PivotStyleLight16"/>
  <colors>
    <mruColors>
      <color rgb="FFD07C7A"/>
      <color rgb="FFB31D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AR" sz="1000" b="1" i="0" baseline="0"/>
              <a:t>% de consultas por patologías respiratorias en consultorios externos según distrito. Centros de Salud Municipales. Rosario. Año 2021</a:t>
            </a:r>
            <a:endParaRPr lang="es-AR" sz="10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'C.E. Centros de Salud'!$A$6</c:f>
              <c:strCache>
                <c:ptCount val="1"/>
                <c:pt idx="0">
                  <c:v>CENTRO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'C.E. Centros de Salud'!$C$5:$BB$5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'C.E. Centros de Salud'!$C$8:$BB$8</c:f>
              <c:numCache>
                <c:formatCode>0.0</c:formatCode>
                <c:ptCount val="52"/>
                <c:pt idx="0">
                  <c:v>2.3255813953488373</c:v>
                </c:pt>
                <c:pt idx="1">
                  <c:v>5.6603773584905666</c:v>
                </c:pt>
                <c:pt idx="2">
                  <c:v>2.6315789473684208</c:v>
                </c:pt>
                <c:pt idx="3">
                  <c:v>0</c:v>
                </c:pt>
                <c:pt idx="4">
                  <c:v>0.96153846153846156</c:v>
                </c:pt>
                <c:pt idx="5">
                  <c:v>2.2222222222222223</c:v>
                </c:pt>
                <c:pt idx="6">
                  <c:v>1.8181818181818181</c:v>
                </c:pt>
                <c:pt idx="7">
                  <c:v>6.666666666666667</c:v>
                </c:pt>
                <c:pt idx="8">
                  <c:v>5.4054054054054053</c:v>
                </c:pt>
                <c:pt idx="9">
                  <c:v>1.5151515151515151</c:v>
                </c:pt>
                <c:pt idx="10">
                  <c:v>1.6129032258064515</c:v>
                </c:pt>
                <c:pt idx="11">
                  <c:v>7.4626865671641784</c:v>
                </c:pt>
                <c:pt idx="12">
                  <c:v>3.8461538461538463</c:v>
                </c:pt>
                <c:pt idx="13">
                  <c:v>3.7735849056603774</c:v>
                </c:pt>
                <c:pt idx="14">
                  <c:v>3.125</c:v>
                </c:pt>
                <c:pt idx="15">
                  <c:v>7.9365079365079358</c:v>
                </c:pt>
                <c:pt idx="16">
                  <c:v>9.8765432098765427</c:v>
                </c:pt>
                <c:pt idx="17">
                  <c:v>2.8846153846153846</c:v>
                </c:pt>
                <c:pt idx="18">
                  <c:v>7.291666666666667</c:v>
                </c:pt>
                <c:pt idx="19">
                  <c:v>12.5</c:v>
                </c:pt>
                <c:pt idx="20">
                  <c:v>22.222222222222221</c:v>
                </c:pt>
                <c:pt idx="21">
                  <c:v>6.0606060606060606</c:v>
                </c:pt>
                <c:pt idx="22">
                  <c:v>8.5714285714285712</c:v>
                </c:pt>
                <c:pt idx="23">
                  <c:v>10.869565217391305</c:v>
                </c:pt>
                <c:pt idx="24">
                  <c:v>23.4375</c:v>
                </c:pt>
                <c:pt idx="25">
                  <c:v>14.0625</c:v>
                </c:pt>
                <c:pt idx="26">
                  <c:v>3.7735849056603774</c:v>
                </c:pt>
                <c:pt idx="27">
                  <c:v>15.217391304347828</c:v>
                </c:pt>
                <c:pt idx="28">
                  <c:v>14.285714285714285</c:v>
                </c:pt>
                <c:pt idx="29">
                  <c:v>5.1724137931034484</c:v>
                </c:pt>
                <c:pt idx="30">
                  <c:v>1.6949152542372881</c:v>
                </c:pt>
                <c:pt idx="31">
                  <c:v>7.0588235294117645</c:v>
                </c:pt>
                <c:pt idx="32">
                  <c:v>11.29032258064516</c:v>
                </c:pt>
                <c:pt idx="33">
                  <c:v>0</c:v>
                </c:pt>
                <c:pt idx="34">
                  <c:v>5.4945054945054945</c:v>
                </c:pt>
                <c:pt idx="35">
                  <c:v>4.7619047619047619</c:v>
                </c:pt>
                <c:pt idx="36">
                  <c:v>3.8461538461538463</c:v>
                </c:pt>
                <c:pt idx="37">
                  <c:v>2.6785714285714284</c:v>
                </c:pt>
                <c:pt idx="38">
                  <c:v>0.93457943925233633</c:v>
                </c:pt>
                <c:pt idx="39">
                  <c:v>6.4935064935064926</c:v>
                </c:pt>
                <c:pt idx="40">
                  <c:v>4.395604395604396</c:v>
                </c:pt>
                <c:pt idx="41">
                  <c:v>0.86206896551724133</c:v>
                </c:pt>
                <c:pt idx="42">
                  <c:v>2.3622047244094486</c:v>
                </c:pt>
                <c:pt idx="43">
                  <c:v>0.88495575221238942</c:v>
                </c:pt>
                <c:pt idx="44">
                  <c:v>0.78740157480314954</c:v>
                </c:pt>
                <c:pt idx="45">
                  <c:v>0.89285714285714279</c:v>
                </c:pt>
                <c:pt idx="46">
                  <c:v>0.98039215686274506</c:v>
                </c:pt>
                <c:pt idx="47">
                  <c:v>1.8181818181818181</c:v>
                </c:pt>
                <c:pt idx="48">
                  <c:v>1.5151515151515151</c:v>
                </c:pt>
                <c:pt idx="49">
                  <c:v>0</c:v>
                </c:pt>
                <c:pt idx="50">
                  <c:v>1.7699115044247788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9-4A9B-BFD7-416EC376A6D5}"/>
            </c:ext>
          </c:extLst>
        </c:ser>
        <c:ser>
          <c:idx val="1"/>
          <c:order val="1"/>
          <c:tx>
            <c:strRef>
              <c:f>'C.E. Centros de Salud'!$A$9</c:f>
              <c:strCache>
                <c:ptCount val="1"/>
                <c:pt idx="0">
                  <c:v>NOROESTE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'C.E. Centros de Salud'!$C$5:$BB$5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'C.E. Centros de Salud'!$C$11:$BB$11</c:f>
              <c:numCache>
                <c:formatCode>0.0</c:formatCode>
                <c:ptCount val="52"/>
                <c:pt idx="0">
                  <c:v>8.7035358114233912</c:v>
                </c:pt>
                <c:pt idx="1">
                  <c:v>8.090614886731391</c:v>
                </c:pt>
                <c:pt idx="2">
                  <c:v>8.0103359173126609</c:v>
                </c:pt>
                <c:pt idx="3">
                  <c:v>6.6732090284592731</c:v>
                </c:pt>
                <c:pt idx="4">
                  <c:v>5.2141527001862196</c:v>
                </c:pt>
                <c:pt idx="5">
                  <c:v>5.5179090029041626</c:v>
                </c:pt>
                <c:pt idx="6">
                  <c:v>6.8055555555555554</c:v>
                </c:pt>
                <c:pt idx="7">
                  <c:v>6.3244729605866175</c:v>
                </c:pt>
                <c:pt idx="8">
                  <c:v>6.9642857142857144</c:v>
                </c:pt>
                <c:pt idx="9">
                  <c:v>7.0347284060552084</c:v>
                </c:pt>
                <c:pt idx="10">
                  <c:v>8.0622347949080613</c:v>
                </c:pt>
                <c:pt idx="11">
                  <c:v>8.4269662921348321</c:v>
                </c:pt>
                <c:pt idx="12">
                  <c:v>6.9464544138929094</c:v>
                </c:pt>
                <c:pt idx="13">
                  <c:v>12.519083969465649</c:v>
                </c:pt>
                <c:pt idx="14">
                  <c:v>11.3997113997114</c:v>
                </c:pt>
                <c:pt idx="15">
                  <c:v>15.634674922600619</c:v>
                </c:pt>
                <c:pt idx="16">
                  <c:v>16.08876560332871</c:v>
                </c:pt>
                <c:pt idx="17">
                  <c:v>18.188854489164086</c:v>
                </c:pt>
                <c:pt idx="18">
                  <c:v>18.936341659951651</c:v>
                </c:pt>
                <c:pt idx="19">
                  <c:v>24.51669595782074</c:v>
                </c:pt>
                <c:pt idx="20">
                  <c:v>22.748091603053435</c:v>
                </c:pt>
                <c:pt idx="21">
                  <c:v>23.534971644612476</c:v>
                </c:pt>
                <c:pt idx="22">
                  <c:v>27.083333333333332</c:v>
                </c:pt>
                <c:pt idx="23">
                  <c:v>21.974965229485395</c:v>
                </c:pt>
                <c:pt idx="24">
                  <c:v>18.861209964412812</c:v>
                </c:pt>
                <c:pt idx="25">
                  <c:v>22.551020408163268</c:v>
                </c:pt>
                <c:pt idx="26">
                  <c:v>25.780463242698893</c:v>
                </c:pt>
                <c:pt idx="27">
                  <c:v>22.615803814713896</c:v>
                </c:pt>
                <c:pt idx="28">
                  <c:v>19.457735247208934</c:v>
                </c:pt>
                <c:pt idx="29">
                  <c:v>21.125611745513869</c:v>
                </c:pt>
                <c:pt idx="30">
                  <c:v>17.693522906793049</c:v>
                </c:pt>
                <c:pt idx="31">
                  <c:v>14.545454545454545</c:v>
                </c:pt>
                <c:pt idx="32">
                  <c:v>15.260545905707195</c:v>
                </c:pt>
                <c:pt idx="33">
                  <c:v>13.268365817091453</c:v>
                </c:pt>
                <c:pt idx="34">
                  <c:v>9.3200916730328505</c:v>
                </c:pt>
                <c:pt idx="35">
                  <c:v>9.668313338038109</c:v>
                </c:pt>
                <c:pt idx="36">
                  <c:v>7.9681274900398407</c:v>
                </c:pt>
                <c:pt idx="37">
                  <c:v>9.0608465608465618</c:v>
                </c:pt>
                <c:pt idx="38">
                  <c:v>8.8793631353337421</c:v>
                </c:pt>
                <c:pt idx="39">
                  <c:v>8.6359175662414138</c:v>
                </c:pt>
                <c:pt idx="40">
                  <c:v>9.3519882179675999</c:v>
                </c:pt>
                <c:pt idx="41">
                  <c:v>9.0257023311416624</c:v>
                </c:pt>
                <c:pt idx="42">
                  <c:v>9.786950732356857</c:v>
                </c:pt>
                <c:pt idx="43">
                  <c:v>6.7850348763474955</c:v>
                </c:pt>
                <c:pt idx="44">
                  <c:v>5.9620596205962055</c:v>
                </c:pt>
                <c:pt idx="45">
                  <c:v>5.8823529411764701</c:v>
                </c:pt>
                <c:pt idx="46">
                  <c:v>6.6427289048473961</c:v>
                </c:pt>
                <c:pt idx="47">
                  <c:v>6.4347826086956523</c:v>
                </c:pt>
                <c:pt idx="48">
                  <c:v>4.354838709677419</c:v>
                </c:pt>
                <c:pt idx="49">
                  <c:v>4.3062200956937797</c:v>
                </c:pt>
                <c:pt idx="50">
                  <c:v>4.7219307450157402</c:v>
                </c:pt>
                <c:pt idx="51">
                  <c:v>14.57233368532207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9-4A9B-BFD7-416EC376A6D5}"/>
            </c:ext>
          </c:extLst>
        </c:ser>
        <c:ser>
          <c:idx val="2"/>
          <c:order val="2"/>
          <c:tx>
            <c:strRef>
              <c:f>'C.E. Centros de Salud'!$A$12</c:f>
              <c:strCache>
                <c:ptCount val="1"/>
                <c:pt idx="0">
                  <c:v>NORTE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'C.E. Centros de Salud'!$C$5:$BB$5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'C.E. Centros de Salud'!$C$14:$BB$14</c:f>
              <c:numCache>
                <c:formatCode>0.0</c:formatCode>
                <c:ptCount val="52"/>
                <c:pt idx="0">
                  <c:v>10.996119016817593</c:v>
                </c:pt>
                <c:pt idx="1">
                  <c:v>8.1330868761552679</c:v>
                </c:pt>
                <c:pt idx="2">
                  <c:v>9.1314031180400885</c:v>
                </c:pt>
                <c:pt idx="3">
                  <c:v>5.8823529411764701</c:v>
                </c:pt>
                <c:pt idx="4">
                  <c:v>5.7224606580829755</c:v>
                </c:pt>
                <c:pt idx="5">
                  <c:v>7.1339173967459324</c:v>
                </c:pt>
                <c:pt idx="6">
                  <c:v>6.4794816414686833</c:v>
                </c:pt>
                <c:pt idx="7">
                  <c:v>6.3626723223753974</c:v>
                </c:pt>
                <c:pt idx="8">
                  <c:v>7.1572580645161299</c:v>
                </c:pt>
                <c:pt idx="9">
                  <c:v>7.354443309499489</c:v>
                </c:pt>
                <c:pt idx="10">
                  <c:v>7.3855243722304289</c:v>
                </c:pt>
                <c:pt idx="11">
                  <c:v>5.5936073059360725</c:v>
                </c:pt>
                <c:pt idx="12">
                  <c:v>7.6589595375722546</c:v>
                </c:pt>
                <c:pt idx="13">
                  <c:v>10.036496350364963</c:v>
                </c:pt>
                <c:pt idx="14">
                  <c:v>9.4408799266727765</c:v>
                </c:pt>
                <c:pt idx="15">
                  <c:v>11.306765523632993</c:v>
                </c:pt>
                <c:pt idx="16">
                  <c:v>10.204081632653061</c:v>
                </c:pt>
                <c:pt idx="17">
                  <c:v>18.506834910620398</c:v>
                </c:pt>
                <c:pt idx="18">
                  <c:v>17.695473251028808</c:v>
                </c:pt>
                <c:pt idx="19">
                  <c:v>28.244274809160309</c:v>
                </c:pt>
                <c:pt idx="20">
                  <c:v>19.956140350877195</c:v>
                </c:pt>
                <c:pt idx="21">
                  <c:v>27.982954545454547</c:v>
                </c:pt>
                <c:pt idx="22">
                  <c:v>31.184668989547038</c:v>
                </c:pt>
                <c:pt idx="23">
                  <c:v>25.636672325976228</c:v>
                </c:pt>
                <c:pt idx="24">
                  <c:v>27.910958904109588</c:v>
                </c:pt>
                <c:pt idx="25">
                  <c:v>19.363762102351316</c:v>
                </c:pt>
                <c:pt idx="26">
                  <c:v>17.933130699088146</c:v>
                </c:pt>
                <c:pt idx="27">
                  <c:v>17.197452229299362</c:v>
                </c:pt>
                <c:pt idx="28">
                  <c:v>12.546125461254611</c:v>
                </c:pt>
                <c:pt idx="29">
                  <c:v>11.031175059952037</c:v>
                </c:pt>
                <c:pt idx="30">
                  <c:v>15.282392026578073</c:v>
                </c:pt>
                <c:pt idx="31">
                  <c:v>16.666666666666664</c:v>
                </c:pt>
                <c:pt idx="32">
                  <c:v>15.551181102362206</c:v>
                </c:pt>
                <c:pt idx="33">
                  <c:v>14.760147601476014</c:v>
                </c:pt>
                <c:pt idx="34">
                  <c:v>12.087912087912088</c:v>
                </c:pt>
                <c:pt idx="35">
                  <c:v>6.0402684563758395</c:v>
                </c:pt>
                <c:pt idx="36">
                  <c:v>5.9855521155830749</c:v>
                </c:pt>
                <c:pt idx="37">
                  <c:v>9.304932735426009</c:v>
                </c:pt>
                <c:pt idx="38">
                  <c:v>6.2901155327342746</c:v>
                </c:pt>
                <c:pt idx="39">
                  <c:v>7.3949579831932777</c:v>
                </c:pt>
                <c:pt idx="40">
                  <c:v>11.148648648648649</c:v>
                </c:pt>
                <c:pt idx="41">
                  <c:v>8.6010362694300504</c:v>
                </c:pt>
                <c:pt idx="42">
                  <c:v>9.1228070175438596</c:v>
                </c:pt>
                <c:pt idx="43">
                  <c:v>6.0803474484256244</c:v>
                </c:pt>
                <c:pt idx="44">
                  <c:v>8.0164439876670084</c:v>
                </c:pt>
                <c:pt idx="45">
                  <c:v>6.2124248496993983</c:v>
                </c:pt>
                <c:pt idx="46">
                  <c:v>9.4272076372315041</c:v>
                </c:pt>
                <c:pt idx="47">
                  <c:v>6.1488673139158578</c:v>
                </c:pt>
                <c:pt idx="48">
                  <c:v>3.9256198347107438</c:v>
                </c:pt>
                <c:pt idx="49">
                  <c:v>6.0344827586206895</c:v>
                </c:pt>
                <c:pt idx="50">
                  <c:v>4.9200492004920049</c:v>
                </c:pt>
                <c:pt idx="51">
                  <c:v>16.3855421686747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9-4A9B-BFD7-416EC376A6D5}"/>
            </c:ext>
          </c:extLst>
        </c:ser>
        <c:ser>
          <c:idx val="3"/>
          <c:order val="3"/>
          <c:tx>
            <c:strRef>
              <c:f>'C.E. Centros de Salud'!$A$15</c:f>
              <c:strCache>
                <c:ptCount val="1"/>
                <c:pt idx="0">
                  <c:v>OESTE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'C.E. Centros de Salud'!$C$5:$BB$5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'C.E. Centros de Salud'!$C$17:$BB$17</c:f>
              <c:numCache>
                <c:formatCode>0.0</c:formatCode>
                <c:ptCount val="52"/>
                <c:pt idx="0">
                  <c:v>12.231559290382819</c:v>
                </c:pt>
                <c:pt idx="1">
                  <c:v>11.262376237623762</c:v>
                </c:pt>
                <c:pt idx="2">
                  <c:v>10.363153232949513</c:v>
                </c:pt>
                <c:pt idx="3">
                  <c:v>6.4894448788115717</c:v>
                </c:pt>
                <c:pt idx="4">
                  <c:v>6.854256854256854</c:v>
                </c:pt>
                <c:pt idx="5">
                  <c:v>5.8596761757902858</c:v>
                </c:pt>
                <c:pt idx="6">
                  <c:v>9.7206703910614518</c:v>
                </c:pt>
                <c:pt idx="7">
                  <c:v>6.2187276626161543</c:v>
                </c:pt>
                <c:pt idx="8">
                  <c:v>5.4966887417218544</c:v>
                </c:pt>
                <c:pt idx="9">
                  <c:v>6.1014263074484942</c:v>
                </c:pt>
                <c:pt idx="10">
                  <c:v>6.7105263157894735</c:v>
                </c:pt>
                <c:pt idx="11">
                  <c:v>5.3959965187119234</c:v>
                </c:pt>
                <c:pt idx="12">
                  <c:v>6.6954643628509727</c:v>
                </c:pt>
                <c:pt idx="13">
                  <c:v>8.4158415841584162</c:v>
                </c:pt>
                <c:pt idx="14">
                  <c:v>10.566258026853474</c:v>
                </c:pt>
                <c:pt idx="15">
                  <c:v>11.840324763193506</c:v>
                </c:pt>
                <c:pt idx="16">
                  <c:v>13.589274832419257</c:v>
                </c:pt>
                <c:pt idx="17">
                  <c:v>17.35089078233927</c:v>
                </c:pt>
                <c:pt idx="18">
                  <c:v>16.734033953112366</c:v>
                </c:pt>
                <c:pt idx="19">
                  <c:v>22.064777327935222</c:v>
                </c:pt>
                <c:pt idx="20">
                  <c:v>30.046948356807512</c:v>
                </c:pt>
                <c:pt idx="21">
                  <c:v>24.729891956782712</c:v>
                </c:pt>
                <c:pt idx="22">
                  <c:v>31.375166889185579</c:v>
                </c:pt>
                <c:pt idx="23">
                  <c:v>28.345323741007196</c:v>
                </c:pt>
                <c:pt idx="24">
                  <c:v>26.315789473684209</c:v>
                </c:pt>
                <c:pt idx="25">
                  <c:v>24.164810690423163</c:v>
                </c:pt>
                <c:pt idx="26">
                  <c:v>27.217496962332927</c:v>
                </c:pt>
                <c:pt idx="27">
                  <c:v>24.215246636771301</c:v>
                </c:pt>
                <c:pt idx="28">
                  <c:v>22.291666666666668</c:v>
                </c:pt>
                <c:pt idx="29">
                  <c:v>20.807726075504828</c:v>
                </c:pt>
                <c:pt idx="30">
                  <c:v>23.697916666666664</c:v>
                </c:pt>
                <c:pt idx="31">
                  <c:v>19.485657764589515</c:v>
                </c:pt>
                <c:pt idx="32">
                  <c:v>16.19496855345912</c:v>
                </c:pt>
                <c:pt idx="33">
                  <c:v>13.832384052074859</c:v>
                </c:pt>
                <c:pt idx="34">
                  <c:v>13.157894736842104</c:v>
                </c:pt>
                <c:pt idx="35">
                  <c:v>9.9332220367278801</c:v>
                </c:pt>
                <c:pt idx="36">
                  <c:v>9.5541401273885356</c:v>
                </c:pt>
                <c:pt idx="37">
                  <c:v>8.5122699386503058</c:v>
                </c:pt>
                <c:pt idx="38">
                  <c:v>10.093056549749463</c:v>
                </c:pt>
                <c:pt idx="39">
                  <c:v>9.8378378378378368</c:v>
                </c:pt>
                <c:pt idx="40">
                  <c:v>12.197309417040358</c:v>
                </c:pt>
                <c:pt idx="41">
                  <c:v>10.105393676379418</c:v>
                </c:pt>
                <c:pt idx="42">
                  <c:v>10</c:v>
                </c:pt>
                <c:pt idx="43">
                  <c:v>8.6326767091541132</c:v>
                </c:pt>
                <c:pt idx="44">
                  <c:v>5.9676519799219188</c:v>
                </c:pt>
                <c:pt idx="45">
                  <c:v>7.4158585282373064</c:v>
                </c:pt>
                <c:pt idx="46">
                  <c:v>7.4221867517956897</c:v>
                </c:pt>
                <c:pt idx="47">
                  <c:v>3.8516405135520682</c:v>
                </c:pt>
                <c:pt idx="48">
                  <c:v>5.2666666666666666</c:v>
                </c:pt>
                <c:pt idx="49">
                  <c:v>5.5228276877761413</c:v>
                </c:pt>
                <c:pt idx="50">
                  <c:v>4.179728317659352</c:v>
                </c:pt>
                <c:pt idx="51">
                  <c:v>9.6629213483146064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F9-4A9B-BFD7-416EC376A6D5}"/>
            </c:ext>
          </c:extLst>
        </c:ser>
        <c:ser>
          <c:idx val="4"/>
          <c:order val="4"/>
          <c:tx>
            <c:strRef>
              <c:f>'C.E. Centros de Salud'!$A$18</c:f>
              <c:strCache>
                <c:ptCount val="1"/>
                <c:pt idx="0">
                  <c:v>SUDOESTE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'C.E. Centros de Salud'!$C$5:$BB$5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'C.E. Centros de Salud'!$C$20:$BB$20</c:f>
              <c:numCache>
                <c:formatCode>0.0</c:formatCode>
                <c:ptCount val="52"/>
                <c:pt idx="0">
                  <c:v>12.016460905349795</c:v>
                </c:pt>
                <c:pt idx="1">
                  <c:v>10.414657666345226</c:v>
                </c:pt>
                <c:pt idx="2">
                  <c:v>6.983240223463687</c:v>
                </c:pt>
                <c:pt idx="3">
                  <c:v>5.5507372072853425</c:v>
                </c:pt>
                <c:pt idx="4">
                  <c:v>4.4263775971093047</c:v>
                </c:pt>
                <c:pt idx="5">
                  <c:v>6.0301507537688437</c:v>
                </c:pt>
                <c:pt idx="6">
                  <c:v>5.2039381153305202</c:v>
                </c:pt>
                <c:pt idx="7">
                  <c:v>6.3117870722433462</c:v>
                </c:pt>
                <c:pt idx="8">
                  <c:v>3.7283621837549936</c:v>
                </c:pt>
                <c:pt idx="9">
                  <c:v>3.9024390243902438</c:v>
                </c:pt>
                <c:pt idx="10">
                  <c:v>6.326304106548279</c:v>
                </c:pt>
                <c:pt idx="11">
                  <c:v>5.5961070559610704</c:v>
                </c:pt>
                <c:pt idx="12">
                  <c:v>6.5392354124748486</c:v>
                </c:pt>
                <c:pt idx="13">
                  <c:v>8.8267543859649127</c:v>
                </c:pt>
                <c:pt idx="14">
                  <c:v>8.5194805194805205</c:v>
                </c:pt>
                <c:pt idx="15">
                  <c:v>12.087912087912088</c:v>
                </c:pt>
                <c:pt idx="16">
                  <c:v>8.7167070217917662</c:v>
                </c:pt>
                <c:pt idx="17">
                  <c:v>11.707988980716253</c:v>
                </c:pt>
                <c:pt idx="18">
                  <c:v>12.778505897771952</c:v>
                </c:pt>
                <c:pt idx="19">
                  <c:v>16.268980477223426</c:v>
                </c:pt>
                <c:pt idx="20">
                  <c:v>21.805555555555557</c:v>
                </c:pt>
                <c:pt idx="21">
                  <c:v>21.724709784411278</c:v>
                </c:pt>
                <c:pt idx="22">
                  <c:v>16.612729234088459</c:v>
                </c:pt>
                <c:pt idx="23">
                  <c:v>13.189189189189191</c:v>
                </c:pt>
                <c:pt idx="24">
                  <c:v>11.62079510703364</c:v>
                </c:pt>
                <c:pt idx="25">
                  <c:v>11.328443357783211</c:v>
                </c:pt>
                <c:pt idx="26">
                  <c:v>15.018656716417912</c:v>
                </c:pt>
                <c:pt idx="27">
                  <c:v>12.333333333333334</c:v>
                </c:pt>
                <c:pt idx="28">
                  <c:v>12.756113681427628</c:v>
                </c:pt>
                <c:pt idx="29">
                  <c:v>13.783403656821378</c:v>
                </c:pt>
                <c:pt idx="30">
                  <c:v>11.555555555555555</c:v>
                </c:pt>
                <c:pt idx="31">
                  <c:v>11.337406653088934</c:v>
                </c:pt>
                <c:pt idx="32">
                  <c:v>8.8154269972451793</c:v>
                </c:pt>
                <c:pt idx="33">
                  <c:v>7.8871617731721351</c:v>
                </c:pt>
                <c:pt idx="34">
                  <c:v>5.7405281285878305</c:v>
                </c:pt>
                <c:pt idx="35">
                  <c:v>4.1154791154791157</c:v>
                </c:pt>
                <c:pt idx="36">
                  <c:v>4.5331894225580145</c:v>
                </c:pt>
                <c:pt idx="37">
                  <c:v>6.8927789934354484</c:v>
                </c:pt>
                <c:pt idx="38">
                  <c:v>4.5817794352690466</c:v>
                </c:pt>
                <c:pt idx="39">
                  <c:v>6.5547561950439643</c:v>
                </c:pt>
                <c:pt idx="40">
                  <c:v>6.7085953878406714</c:v>
                </c:pt>
                <c:pt idx="41">
                  <c:v>4.4410413476263404</c:v>
                </c:pt>
                <c:pt idx="42">
                  <c:v>3.7133550488599352</c:v>
                </c:pt>
                <c:pt idx="43">
                  <c:v>3.8022813688212929</c:v>
                </c:pt>
                <c:pt idx="44">
                  <c:v>4.5558086560364464</c:v>
                </c:pt>
                <c:pt idx="45">
                  <c:v>3.5792951541850222</c:v>
                </c:pt>
                <c:pt idx="46">
                  <c:v>2.9166666666666665</c:v>
                </c:pt>
                <c:pt idx="47">
                  <c:v>3.5122597746852215</c:v>
                </c:pt>
                <c:pt idx="48">
                  <c:v>3.6041939711664481</c:v>
                </c:pt>
                <c:pt idx="49">
                  <c:v>2.2208121827411169</c:v>
                </c:pt>
                <c:pt idx="50">
                  <c:v>2.3715415019762842</c:v>
                </c:pt>
                <c:pt idx="51">
                  <c:v>7.9051383399209492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F9-4A9B-BFD7-416EC376A6D5}"/>
            </c:ext>
          </c:extLst>
        </c:ser>
        <c:ser>
          <c:idx val="5"/>
          <c:order val="5"/>
          <c:tx>
            <c:strRef>
              <c:f>'C.E. Centros de Salud'!$A$21</c:f>
              <c:strCache>
                <c:ptCount val="1"/>
                <c:pt idx="0">
                  <c:v>SUR</c:v>
                </c:pt>
              </c:strCache>
            </c:strRef>
          </c:tx>
          <c:spPr>
            <a:ln>
              <a:solidFill>
                <a:srgbClr val="D07C7A"/>
              </a:solidFill>
            </a:ln>
          </c:spPr>
          <c:marker>
            <c:symbol val="none"/>
          </c:marker>
          <c:cat>
            <c:numRef>
              <c:f>'C.E. Centros de Salud'!$C$5:$BB$5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'C.E. Centros de Salud'!$C$23:$BB$23</c:f>
              <c:numCache>
                <c:formatCode>#,#00</c:formatCode>
                <c:ptCount val="52"/>
                <c:pt idx="0">
                  <c:v>8.7053571428571423</c:v>
                </c:pt>
                <c:pt idx="1">
                  <c:v>7.2013093289689039</c:v>
                </c:pt>
                <c:pt idx="2">
                  <c:v>5.6213017751479288</c:v>
                </c:pt>
                <c:pt idx="3">
                  <c:v>7.9022988505747129</c:v>
                </c:pt>
                <c:pt idx="4">
                  <c:v>7.0921985815602842</c:v>
                </c:pt>
                <c:pt idx="5">
                  <c:v>6.0085836909871242</c:v>
                </c:pt>
                <c:pt idx="6">
                  <c:v>6.5630397236614861</c:v>
                </c:pt>
                <c:pt idx="7">
                  <c:v>6.6502463054187197</c:v>
                </c:pt>
                <c:pt idx="8">
                  <c:v>3.9702233250620349</c:v>
                </c:pt>
                <c:pt idx="9">
                  <c:v>3.6781609195402298</c:v>
                </c:pt>
                <c:pt idx="10">
                  <c:v>3.6842105263157889</c:v>
                </c:pt>
                <c:pt idx="11">
                  <c:v>5.6000000000000005</c:v>
                </c:pt>
                <c:pt idx="12">
                  <c:v>6.0606060606060606</c:v>
                </c:pt>
                <c:pt idx="13">
                  <c:v>9.97229916897507</c:v>
                </c:pt>
                <c:pt idx="14">
                  <c:v>9.5473251028806594</c:v>
                </c:pt>
                <c:pt idx="15">
                  <c:v>13.640238704177325</c:v>
                </c:pt>
                <c:pt idx="16">
                  <c:v>15.746606334841628</c:v>
                </c:pt>
                <c:pt idx="17">
                  <c:v>12.028542303771662</c:v>
                </c:pt>
                <c:pt idx="18">
                  <c:v>19.097586568730325</c:v>
                </c:pt>
                <c:pt idx="19">
                  <c:v>31.235697940503432</c:v>
                </c:pt>
                <c:pt idx="20">
                  <c:v>32.835820895522389</c:v>
                </c:pt>
                <c:pt idx="21">
                  <c:v>27.740189445196211</c:v>
                </c:pt>
                <c:pt idx="22">
                  <c:v>29.696969696969699</c:v>
                </c:pt>
                <c:pt idx="23">
                  <c:v>27.147766323024054</c:v>
                </c:pt>
                <c:pt idx="24">
                  <c:v>18.234165067178505</c:v>
                </c:pt>
                <c:pt idx="25">
                  <c:v>21.216848673946959</c:v>
                </c:pt>
                <c:pt idx="26">
                  <c:v>16.520210896309315</c:v>
                </c:pt>
                <c:pt idx="27">
                  <c:v>16.836734693877549</c:v>
                </c:pt>
                <c:pt idx="28">
                  <c:v>18.820224719101123</c:v>
                </c:pt>
                <c:pt idx="29">
                  <c:v>17.622523461939522</c:v>
                </c:pt>
                <c:pt idx="30">
                  <c:v>17.302325581395348</c:v>
                </c:pt>
                <c:pt idx="31">
                  <c:v>15.242718446601941</c:v>
                </c:pt>
                <c:pt idx="32">
                  <c:v>11.187607573149743</c:v>
                </c:pt>
                <c:pt idx="33">
                  <c:v>12.962962962962962</c:v>
                </c:pt>
                <c:pt idx="34">
                  <c:v>8.4522502744237098</c:v>
                </c:pt>
                <c:pt idx="35">
                  <c:v>8.5150571131879538</c:v>
                </c:pt>
                <c:pt idx="36">
                  <c:v>6.9391634980988588</c:v>
                </c:pt>
                <c:pt idx="37">
                  <c:v>6.8052930056710776</c:v>
                </c:pt>
                <c:pt idx="38">
                  <c:v>6.8437180796731365</c:v>
                </c:pt>
                <c:pt idx="39">
                  <c:v>9.7520661157024797</c:v>
                </c:pt>
                <c:pt idx="40">
                  <c:v>4.0446304044630406</c:v>
                </c:pt>
                <c:pt idx="41">
                  <c:v>6.4049586776859497</c:v>
                </c:pt>
                <c:pt idx="42">
                  <c:v>4.8888888888888893</c:v>
                </c:pt>
                <c:pt idx="43">
                  <c:v>4.0816326530612246</c:v>
                </c:pt>
                <c:pt idx="44">
                  <c:v>6.4333017975402083</c:v>
                </c:pt>
                <c:pt idx="45">
                  <c:v>4.838709677419355</c:v>
                </c:pt>
                <c:pt idx="46">
                  <c:v>5.3455019556714474</c:v>
                </c:pt>
                <c:pt idx="47">
                  <c:v>6.1898211829436036</c:v>
                </c:pt>
                <c:pt idx="48">
                  <c:v>4.8899755501222497</c:v>
                </c:pt>
                <c:pt idx="49">
                  <c:v>4.4257112750263436</c:v>
                </c:pt>
                <c:pt idx="50">
                  <c:v>3.8356164383561646</c:v>
                </c:pt>
                <c:pt idx="51">
                  <c:v>11.065006915629322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F9-4A9B-BFD7-416EC376A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303360"/>
        <c:axId val="94305664"/>
      </c:lineChart>
      <c:catAx>
        <c:axId val="9430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es-AR" sz="800" b="1" i="0" baseline="0"/>
                  <a:t>Semana Epidemiológica</a:t>
                </a:r>
                <a:endParaRPr lang="es-AR" sz="80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4305664"/>
        <c:crosses val="autoZero"/>
        <c:auto val="1"/>
        <c:lblAlgn val="ctr"/>
        <c:lblOffset val="100"/>
        <c:noMultiLvlLbl val="0"/>
      </c:catAx>
      <c:valAx>
        <c:axId val="94305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es-AR" sz="800" b="1" i="0" baseline="0"/>
                  <a:t>% Respiratorias</a:t>
                </a:r>
                <a:endParaRPr lang="es-AR" sz="800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94303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AR" sz="1000" b="1" i="0" baseline="0"/>
              <a:t>% de consultas por patologías respiratorias en consultorios externos. Hospitales Municipales. Rosario. Año 2021</a:t>
            </a:r>
            <a:endParaRPr lang="es-AR" sz="10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'C.E. Hospitales'!$A$6</c:f>
              <c:strCache>
                <c:ptCount val="1"/>
                <c:pt idx="0">
                  <c:v>HIC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'C.E. Centros de Salud'!$C$5:$BB$5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'C.E. Hospitales'!$C$8:$BB$8</c:f>
              <c:numCache>
                <c:formatCode>0.0</c:formatCode>
                <c:ptCount val="52"/>
                <c:pt idx="0">
                  <c:v>3.3057851239669422</c:v>
                </c:pt>
                <c:pt idx="1">
                  <c:v>4.700854700854701</c:v>
                </c:pt>
                <c:pt idx="2">
                  <c:v>2.2831050228310499</c:v>
                </c:pt>
                <c:pt idx="3">
                  <c:v>0.35335689045936397</c:v>
                </c:pt>
                <c:pt idx="4">
                  <c:v>1.5923566878980893</c:v>
                </c:pt>
                <c:pt idx="5">
                  <c:v>2.359882005899705</c:v>
                </c:pt>
                <c:pt idx="6">
                  <c:v>3.286384976525822</c:v>
                </c:pt>
                <c:pt idx="7">
                  <c:v>2.6726057906458798</c:v>
                </c:pt>
                <c:pt idx="8">
                  <c:v>1.8604651162790697</c:v>
                </c:pt>
                <c:pt idx="9">
                  <c:v>1.3227513227513228</c:v>
                </c:pt>
                <c:pt idx="10">
                  <c:v>1.2048192771084338</c:v>
                </c:pt>
                <c:pt idx="11">
                  <c:v>0.86580086580086579</c:v>
                </c:pt>
                <c:pt idx="12">
                  <c:v>3.8277511961722488</c:v>
                </c:pt>
                <c:pt idx="13">
                  <c:v>2.0618556701030926</c:v>
                </c:pt>
                <c:pt idx="14">
                  <c:v>0.7109004739336493</c:v>
                </c:pt>
                <c:pt idx="15">
                  <c:v>0.88888888888888884</c:v>
                </c:pt>
                <c:pt idx="16">
                  <c:v>8.3333333333333321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1.8518518518518516</c:v>
                </c:pt>
                <c:pt idx="21">
                  <c:v>0</c:v>
                </c:pt>
                <c:pt idx="22">
                  <c:v>0</c:v>
                </c:pt>
                <c:pt idx="23">
                  <c:v>1.0869565217391304</c:v>
                </c:pt>
                <c:pt idx="24">
                  <c:v>2.2222222222222223</c:v>
                </c:pt>
                <c:pt idx="25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0.28409090909090912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0.33003300330033003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8-42EF-8BD9-A9A55146566E}"/>
            </c:ext>
          </c:extLst>
        </c:ser>
        <c:ser>
          <c:idx val="1"/>
          <c:order val="1"/>
          <c:tx>
            <c:strRef>
              <c:f>'C.E. Hospitales'!$A$9</c:f>
              <c:strCache>
                <c:ptCount val="1"/>
                <c:pt idx="0">
                  <c:v>HNVV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'C.E. Centros de Salud'!$C$5:$BB$5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'C.E. Hospitales'!$C$11:$BB$11</c:f>
              <c:numCache>
                <c:formatCode>0.0</c:formatCode>
                <c:ptCount val="52"/>
                <c:pt idx="0">
                  <c:v>6.8181818181818175</c:v>
                </c:pt>
                <c:pt idx="1">
                  <c:v>12.328767123287671</c:v>
                </c:pt>
                <c:pt idx="2">
                  <c:v>9.5238095238095237</c:v>
                </c:pt>
                <c:pt idx="3">
                  <c:v>2.2988505747126435</c:v>
                </c:pt>
                <c:pt idx="4">
                  <c:v>0</c:v>
                </c:pt>
                <c:pt idx="5">
                  <c:v>8.791208791208792</c:v>
                </c:pt>
                <c:pt idx="6">
                  <c:v>7.6923076923076925</c:v>
                </c:pt>
                <c:pt idx="7">
                  <c:v>3.4883720930232558</c:v>
                </c:pt>
                <c:pt idx="8">
                  <c:v>9.375</c:v>
                </c:pt>
                <c:pt idx="9">
                  <c:v>16.666666666666664</c:v>
                </c:pt>
                <c:pt idx="10">
                  <c:v>16.071428571428573</c:v>
                </c:pt>
                <c:pt idx="11">
                  <c:v>7.2727272727272725</c:v>
                </c:pt>
                <c:pt idx="12">
                  <c:v>0</c:v>
                </c:pt>
                <c:pt idx="13">
                  <c:v>2.4096385542168677</c:v>
                </c:pt>
                <c:pt idx="14">
                  <c:v>20.43010752688172</c:v>
                </c:pt>
                <c:pt idx="15">
                  <c:v>11.111111111111111</c:v>
                </c:pt>
                <c:pt idx="16">
                  <c:v>3.8961038961038961</c:v>
                </c:pt>
                <c:pt idx="17">
                  <c:v>11.111111111111111</c:v>
                </c:pt>
                <c:pt idx="18">
                  <c:v>12.345679012345679</c:v>
                </c:pt>
                <c:pt idx="19">
                  <c:v>9.8360655737704921</c:v>
                </c:pt>
                <c:pt idx="20">
                  <c:v>0</c:v>
                </c:pt>
                <c:pt idx="21">
                  <c:v>4.7619047619047619</c:v>
                </c:pt>
                <c:pt idx="22">
                  <c:v>4.838709677419355</c:v>
                </c:pt>
                <c:pt idx="23">
                  <c:v>2.2222222222222223</c:v>
                </c:pt>
                <c:pt idx="24">
                  <c:v>12.76595744680851</c:v>
                </c:pt>
                <c:pt idx="25">
                  <c:v>8.75</c:v>
                </c:pt>
                <c:pt idx="26">
                  <c:v>3.7037037037037033</c:v>
                </c:pt>
                <c:pt idx="27">
                  <c:v>12.121212121212121</c:v>
                </c:pt>
                <c:pt idx="28">
                  <c:v>10</c:v>
                </c:pt>
                <c:pt idx="29">
                  <c:v>6.4220183486238538</c:v>
                </c:pt>
                <c:pt idx="30">
                  <c:v>9.1954022988505741</c:v>
                </c:pt>
                <c:pt idx="31">
                  <c:v>10.891089108910892</c:v>
                </c:pt>
                <c:pt idx="32">
                  <c:v>18.421052631578945</c:v>
                </c:pt>
                <c:pt idx="33">
                  <c:v>4.2105263157894735</c:v>
                </c:pt>
                <c:pt idx="34">
                  <c:v>8.536585365853659</c:v>
                </c:pt>
                <c:pt idx="35">
                  <c:v>17.142857142857142</c:v>
                </c:pt>
                <c:pt idx="36">
                  <c:v>14.634146341463413</c:v>
                </c:pt>
                <c:pt idx="37">
                  <c:v>22.058823529411764</c:v>
                </c:pt>
                <c:pt idx="38">
                  <c:v>17.20430107526882</c:v>
                </c:pt>
                <c:pt idx="39">
                  <c:v>15.384615384615385</c:v>
                </c:pt>
                <c:pt idx="40">
                  <c:v>8.695652173913043</c:v>
                </c:pt>
                <c:pt idx="41">
                  <c:v>14.285714285714285</c:v>
                </c:pt>
                <c:pt idx="42">
                  <c:v>12.962962962962962</c:v>
                </c:pt>
                <c:pt idx="43">
                  <c:v>15.625</c:v>
                </c:pt>
                <c:pt idx="44">
                  <c:v>16.853932584269664</c:v>
                </c:pt>
                <c:pt idx="45">
                  <c:v>14.117647058823529</c:v>
                </c:pt>
                <c:pt idx="46">
                  <c:v>14.457831325301203</c:v>
                </c:pt>
                <c:pt idx="47">
                  <c:v>11.76470588235294</c:v>
                </c:pt>
                <c:pt idx="48">
                  <c:v>11.111111111111111</c:v>
                </c:pt>
                <c:pt idx="49">
                  <c:v>10.714285714285714</c:v>
                </c:pt>
                <c:pt idx="50">
                  <c:v>24.705882352941178</c:v>
                </c:pt>
                <c:pt idx="51">
                  <c:v>12.727272727272727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8-42EF-8BD9-A9A55146566E}"/>
            </c:ext>
          </c:extLst>
        </c:ser>
        <c:ser>
          <c:idx val="2"/>
          <c:order val="2"/>
          <c:tx>
            <c:strRef>
              <c:f>'C.E. Hospitales'!$A$12</c:f>
              <c:strCache>
                <c:ptCount val="1"/>
                <c:pt idx="0">
                  <c:v>HJBA</c:v>
                </c:pt>
              </c:strCache>
            </c:strRef>
          </c:tx>
          <c:spPr>
            <a:ln>
              <a:solidFill>
                <a:srgbClr val="D07C7A"/>
              </a:solidFill>
            </a:ln>
          </c:spPr>
          <c:marker>
            <c:symbol val="none"/>
          </c:marker>
          <c:cat>
            <c:numRef>
              <c:f>'C.E. Centros de Salud'!$C$5:$BB$5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'C.E. Hospitales'!$C$14:$BB$14</c:f>
              <c:numCache>
                <c:formatCode>0.0</c:formatCode>
                <c:ptCount val="52"/>
                <c:pt idx="0">
                  <c:v>4.0816326530612246</c:v>
                </c:pt>
                <c:pt idx="1">
                  <c:v>5.0632911392405067</c:v>
                </c:pt>
                <c:pt idx="2">
                  <c:v>2.1052631578947367</c:v>
                </c:pt>
                <c:pt idx="3">
                  <c:v>1.9801980198019802</c:v>
                </c:pt>
                <c:pt idx="4">
                  <c:v>3.669724770642202</c:v>
                </c:pt>
                <c:pt idx="5">
                  <c:v>0.92592592592592582</c:v>
                </c:pt>
                <c:pt idx="6">
                  <c:v>0</c:v>
                </c:pt>
                <c:pt idx="7">
                  <c:v>0</c:v>
                </c:pt>
                <c:pt idx="8">
                  <c:v>7.8651685393258424</c:v>
                </c:pt>
                <c:pt idx="9">
                  <c:v>0.8771929824561403</c:v>
                </c:pt>
                <c:pt idx="10">
                  <c:v>1.2658227848101267</c:v>
                </c:pt>
                <c:pt idx="11">
                  <c:v>10.476190476190476</c:v>
                </c:pt>
                <c:pt idx="12">
                  <c:v>0</c:v>
                </c:pt>
                <c:pt idx="13">
                  <c:v>3.664921465968586</c:v>
                </c:pt>
                <c:pt idx="14">
                  <c:v>3.2608695652173911</c:v>
                </c:pt>
                <c:pt idx="15">
                  <c:v>8.6666666666666679</c:v>
                </c:pt>
                <c:pt idx="16">
                  <c:v>5.0314465408805038</c:v>
                </c:pt>
                <c:pt idx="17">
                  <c:v>3.4188034188034191</c:v>
                </c:pt>
                <c:pt idx="18">
                  <c:v>3.7313432835820892</c:v>
                </c:pt>
                <c:pt idx="19">
                  <c:v>6.3829787234042552</c:v>
                </c:pt>
                <c:pt idx="20">
                  <c:v>10.344827586206897</c:v>
                </c:pt>
                <c:pt idx="21">
                  <c:v>7.3394495412844041</c:v>
                </c:pt>
                <c:pt idx="22">
                  <c:v>4.6511627906976747</c:v>
                </c:pt>
                <c:pt idx="23">
                  <c:v>1.0638297872340425</c:v>
                </c:pt>
                <c:pt idx="24">
                  <c:v>6.593406593406594</c:v>
                </c:pt>
                <c:pt idx="25">
                  <c:v>12.962962962962962</c:v>
                </c:pt>
                <c:pt idx="26">
                  <c:v>11</c:v>
                </c:pt>
                <c:pt idx="27">
                  <c:v>15.463917525773196</c:v>
                </c:pt>
                <c:pt idx="28">
                  <c:v>7.2580645161290329</c:v>
                </c:pt>
                <c:pt idx="29">
                  <c:v>3.4782608695652173</c:v>
                </c:pt>
                <c:pt idx="30">
                  <c:v>2.5423728813559325</c:v>
                </c:pt>
                <c:pt idx="31">
                  <c:v>5.2631578947368416</c:v>
                </c:pt>
                <c:pt idx="32">
                  <c:v>4.2857142857142856</c:v>
                </c:pt>
                <c:pt idx="33">
                  <c:v>4.0540540540540544</c:v>
                </c:pt>
                <c:pt idx="34">
                  <c:v>7.8947368421052628</c:v>
                </c:pt>
                <c:pt idx="35">
                  <c:v>5.6910569105691051</c:v>
                </c:pt>
                <c:pt idx="36">
                  <c:v>6.1538461538461542</c:v>
                </c:pt>
                <c:pt idx="37">
                  <c:v>10.434782608695652</c:v>
                </c:pt>
                <c:pt idx="38">
                  <c:v>5.4945054945054945</c:v>
                </c:pt>
                <c:pt idx="39">
                  <c:v>0</c:v>
                </c:pt>
                <c:pt idx="40">
                  <c:v>0</c:v>
                </c:pt>
                <c:pt idx="41">
                  <c:v>1.7094017094017095</c:v>
                </c:pt>
                <c:pt idx="42">
                  <c:v>5.9405940594059405</c:v>
                </c:pt>
                <c:pt idx="43">
                  <c:v>0</c:v>
                </c:pt>
                <c:pt idx="44">
                  <c:v>6.6037735849056602</c:v>
                </c:pt>
                <c:pt idx="45">
                  <c:v>1.5748031496062991</c:v>
                </c:pt>
                <c:pt idx="46">
                  <c:v>3.1914893617021276</c:v>
                </c:pt>
                <c:pt idx="47">
                  <c:v>2.8301886792452833</c:v>
                </c:pt>
                <c:pt idx="48">
                  <c:v>7.2463768115942031</c:v>
                </c:pt>
                <c:pt idx="49">
                  <c:v>8.7591240875912408</c:v>
                </c:pt>
                <c:pt idx="50">
                  <c:v>7.8431372549019605</c:v>
                </c:pt>
                <c:pt idx="51">
                  <c:v>2.3809523809523809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A8-42EF-8BD9-A9A55146566E}"/>
            </c:ext>
          </c:extLst>
        </c:ser>
        <c:ser>
          <c:idx val="3"/>
          <c:order val="3"/>
          <c:tx>
            <c:strRef>
              <c:f>'C.E. Hospitales'!$A$15</c:f>
              <c:strCache>
                <c:ptCount val="1"/>
                <c:pt idx="0">
                  <c:v>HRSP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'C.E. Centros de Salud'!$C$5:$BB$5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'C.E. Hospitales'!$C$17:$BB$17</c:f>
              <c:numCache>
                <c:formatCode>#,#00</c:formatCode>
                <c:ptCount val="52"/>
                <c:pt idx="0">
                  <c:v>0</c:v>
                </c:pt>
                <c:pt idx="1">
                  <c:v>6.8493150684931505</c:v>
                </c:pt>
                <c:pt idx="2">
                  <c:v>0</c:v>
                </c:pt>
                <c:pt idx="3">
                  <c:v>0</c:v>
                </c:pt>
                <c:pt idx="4">
                  <c:v>2.2471910112359552</c:v>
                </c:pt>
                <c:pt idx="5">
                  <c:v>4.6875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0.64102564102564097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1.9607843137254901</c:v>
                </c:pt>
                <c:pt idx="37">
                  <c:v>1.2048192771084338</c:v>
                </c:pt>
                <c:pt idx="38">
                  <c:v>3.5460992907801421</c:v>
                </c:pt>
                <c:pt idx="39">
                  <c:v>3.7383177570093453</c:v>
                </c:pt>
                <c:pt idx="40">
                  <c:v>2.459016393442623</c:v>
                </c:pt>
                <c:pt idx="41">
                  <c:v>2.2727272727272729</c:v>
                </c:pt>
                <c:pt idx="42">
                  <c:v>3.0303030303030303</c:v>
                </c:pt>
                <c:pt idx="43">
                  <c:v>0</c:v>
                </c:pt>
                <c:pt idx="44">
                  <c:v>0.60240963855421692</c:v>
                </c:pt>
                <c:pt idx="45">
                  <c:v>2.1276595744680851</c:v>
                </c:pt>
                <c:pt idx="46">
                  <c:v>7.0707070707070701</c:v>
                </c:pt>
                <c:pt idx="47">
                  <c:v>4.5045045045045047</c:v>
                </c:pt>
                <c:pt idx="48">
                  <c:v>1.8181818181818181</c:v>
                </c:pt>
                <c:pt idx="49">
                  <c:v>3.5971223021582732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A8-42EF-8BD9-A9A551465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885952"/>
        <c:axId val="93887872"/>
      </c:lineChart>
      <c:catAx>
        <c:axId val="9388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es-AR" sz="800" b="1" i="0" baseline="0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3887872"/>
        <c:crosses val="autoZero"/>
        <c:auto val="1"/>
        <c:lblAlgn val="ctr"/>
        <c:lblOffset val="100"/>
        <c:noMultiLvlLbl val="0"/>
      </c:catAx>
      <c:valAx>
        <c:axId val="93887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es-AR" sz="800" b="1" i="0" baseline="0"/>
                  <a:t>% Respiratorias</a:t>
                </a:r>
                <a:endParaRPr lang="es-AR" sz="800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93885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AR" sz="1000" b="1" i="0" baseline="0"/>
              <a:t>% de consultas en la guardia ambulatoria por patologías respiratorias. Efectores Municipales. Rosario. Año 2021</a:t>
            </a:r>
            <a:endParaRPr lang="es-AR" sz="10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Guardias!$A$6</c:f>
              <c:strCache>
                <c:ptCount val="1"/>
                <c:pt idx="0">
                  <c:v>HECA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Guardias!$C$5:$BB$5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Guardias!$C$8:$BB$8</c:f>
              <c:numCache>
                <c:formatCode>0.0</c:formatCode>
                <c:ptCount val="52"/>
                <c:pt idx="0">
                  <c:v>4.5597484276729556</c:v>
                </c:pt>
                <c:pt idx="1">
                  <c:v>4.7154471544715451</c:v>
                </c:pt>
                <c:pt idx="2">
                  <c:v>4.90506329113924</c:v>
                </c:pt>
                <c:pt idx="3">
                  <c:v>3.3216783216783217</c:v>
                </c:pt>
                <c:pt idx="4">
                  <c:v>4.4334975369458132</c:v>
                </c:pt>
                <c:pt idx="5">
                  <c:v>2.9556650246305418</c:v>
                </c:pt>
                <c:pt idx="6">
                  <c:v>3.4482758620689653</c:v>
                </c:pt>
                <c:pt idx="7">
                  <c:v>3.9123630672926448</c:v>
                </c:pt>
                <c:pt idx="8">
                  <c:v>2.8571428571428572</c:v>
                </c:pt>
                <c:pt idx="9">
                  <c:v>1.5957446808510638</c:v>
                </c:pt>
                <c:pt idx="10">
                  <c:v>4.4226044226044223</c:v>
                </c:pt>
                <c:pt idx="11">
                  <c:v>2.9702970297029703</c:v>
                </c:pt>
                <c:pt idx="12">
                  <c:v>7.3214285714285721</c:v>
                </c:pt>
                <c:pt idx="13">
                  <c:v>6.5913370998116756</c:v>
                </c:pt>
                <c:pt idx="14">
                  <c:v>8.0524344569288395</c:v>
                </c:pt>
                <c:pt idx="15">
                  <c:v>10.401459854014599</c:v>
                </c:pt>
                <c:pt idx="16">
                  <c:v>7.7071290944123305</c:v>
                </c:pt>
                <c:pt idx="17">
                  <c:v>8.5148514851485153</c:v>
                </c:pt>
                <c:pt idx="18">
                  <c:v>9.316770186335404</c:v>
                </c:pt>
                <c:pt idx="19">
                  <c:v>14.549653579676674</c:v>
                </c:pt>
                <c:pt idx="20">
                  <c:v>14.957264957264957</c:v>
                </c:pt>
                <c:pt idx="21">
                  <c:v>10.997963340122199</c:v>
                </c:pt>
                <c:pt idx="22">
                  <c:v>10.344827586206897</c:v>
                </c:pt>
                <c:pt idx="23">
                  <c:v>9.9547511312217196</c:v>
                </c:pt>
                <c:pt idx="24">
                  <c:v>5.1229508196721314</c:v>
                </c:pt>
                <c:pt idx="25">
                  <c:v>5.4989816700610996</c:v>
                </c:pt>
                <c:pt idx="26">
                  <c:v>4.9450549450549453</c:v>
                </c:pt>
                <c:pt idx="27">
                  <c:v>4.2704626334519578</c:v>
                </c:pt>
                <c:pt idx="28">
                  <c:v>3.6764705882352944</c:v>
                </c:pt>
                <c:pt idx="29">
                  <c:v>5.4888507718696395</c:v>
                </c:pt>
                <c:pt idx="30">
                  <c:v>5.0847457627118651</c:v>
                </c:pt>
                <c:pt idx="31">
                  <c:v>5.7692307692307692</c:v>
                </c:pt>
                <c:pt idx="32">
                  <c:v>6.3097514340344159</c:v>
                </c:pt>
                <c:pt idx="33">
                  <c:v>3.350083752093802</c:v>
                </c:pt>
                <c:pt idx="34">
                  <c:v>2.459016393442623</c:v>
                </c:pt>
                <c:pt idx="35">
                  <c:v>3.5058430717863103</c:v>
                </c:pt>
                <c:pt idx="36">
                  <c:v>2.2298456260720414</c:v>
                </c:pt>
                <c:pt idx="37">
                  <c:v>2.8268551236749118</c:v>
                </c:pt>
                <c:pt idx="38">
                  <c:v>1.3745704467353952</c:v>
                </c:pt>
                <c:pt idx="39">
                  <c:v>1.0582010582010581</c:v>
                </c:pt>
                <c:pt idx="40">
                  <c:v>1.4492753623188406</c:v>
                </c:pt>
                <c:pt idx="41">
                  <c:v>2.003338898163606</c:v>
                </c:pt>
                <c:pt idx="42">
                  <c:v>1.5358361774744027</c:v>
                </c:pt>
                <c:pt idx="43">
                  <c:v>1.2280701754385965</c:v>
                </c:pt>
                <c:pt idx="44">
                  <c:v>1.8900343642611683</c:v>
                </c:pt>
                <c:pt idx="45">
                  <c:v>2.9304029304029302</c:v>
                </c:pt>
                <c:pt idx="46">
                  <c:v>1.0909090909090911</c:v>
                </c:pt>
                <c:pt idx="47">
                  <c:v>1.824817518248175</c:v>
                </c:pt>
                <c:pt idx="48">
                  <c:v>1.6544117647058825</c:v>
                </c:pt>
                <c:pt idx="49">
                  <c:v>2.4911032028469751</c:v>
                </c:pt>
                <c:pt idx="50">
                  <c:v>4.0697674418604652</c:v>
                </c:pt>
                <c:pt idx="51">
                  <c:v>15.901060070671377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7-47FB-BBAE-9B4D69FD6220}"/>
            </c:ext>
          </c:extLst>
        </c:ser>
        <c:ser>
          <c:idx val="1"/>
          <c:order val="1"/>
          <c:tx>
            <c:strRef>
              <c:f>Guardias!$A$9</c:f>
              <c:strCache>
                <c:ptCount val="1"/>
                <c:pt idx="0">
                  <c:v>HIC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Guardias!$C$5:$BB$5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Guardias!$C$11:$BB$11</c:f>
              <c:numCache>
                <c:formatCode>0.0</c:formatCode>
                <c:ptCount val="52"/>
                <c:pt idx="0">
                  <c:v>10.070257611241217</c:v>
                </c:pt>
                <c:pt idx="1">
                  <c:v>10.294117647058822</c:v>
                </c:pt>
                <c:pt idx="2">
                  <c:v>11.926605504587156</c:v>
                </c:pt>
                <c:pt idx="3">
                  <c:v>8.4033613445378155</c:v>
                </c:pt>
                <c:pt idx="4">
                  <c:v>6.8877551020408152</c:v>
                </c:pt>
                <c:pt idx="5">
                  <c:v>4.954954954954955</c:v>
                </c:pt>
                <c:pt idx="6">
                  <c:v>8.59375</c:v>
                </c:pt>
                <c:pt idx="7">
                  <c:v>6.7510548523206744</c:v>
                </c:pt>
                <c:pt idx="8">
                  <c:v>7.1999999999999993</c:v>
                </c:pt>
                <c:pt idx="9">
                  <c:v>5.6650246305418719</c:v>
                </c:pt>
                <c:pt idx="10">
                  <c:v>6.3218390804597711</c:v>
                </c:pt>
                <c:pt idx="11">
                  <c:v>8.4710743801652892</c:v>
                </c:pt>
                <c:pt idx="12">
                  <c:v>7.3770491803278686</c:v>
                </c:pt>
                <c:pt idx="13">
                  <c:v>12.676056338028168</c:v>
                </c:pt>
                <c:pt idx="14">
                  <c:v>15.970515970515969</c:v>
                </c:pt>
                <c:pt idx="15">
                  <c:v>19.137466307277627</c:v>
                </c:pt>
                <c:pt idx="16">
                  <c:v>29.069767441860467</c:v>
                </c:pt>
                <c:pt idx="17">
                  <c:v>29.53846153846154</c:v>
                </c:pt>
                <c:pt idx="18">
                  <c:v>35.38961038961039</c:v>
                </c:pt>
                <c:pt idx="19">
                  <c:v>32.802547770700635</c:v>
                </c:pt>
                <c:pt idx="20">
                  <c:v>38.650306748466257</c:v>
                </c:pt>
                <c:pt idx="21">
                  <c:v>32.432432432432435</c:v>
                </c:pt>
                <c:pt idx="22">
                  <c:v>28.07017543859649</c:v>
                </c:pt>
                <c:pt idx="23">
                  <c:v>25.384615384615383</c:v>
                </c:pt>
                <c:pt idx="24">
                  <c:v>19.666666666666664</c:v>
                </c:pt>
                <c:pt idx="25">
                  <c:v>24.067796610169491</c:v>
                </c:pt>
                <c:pt idx="26">
                  <c:v>18.181818181818183</c:v>
                </c:pt>
                <c:pt idx="27">
                  <c:v>22.388059701492537</c:v>
                </c:pt>
                <c:pt idx="28">
                  <c:v>17.53846153846154</c:v>
                </c:pt>
                <c:pt idx="29">
                  <c:v>14.363143631436316</c:v>
                </c:pt>
                <c:pt idx="30">
                  <c:v>16.715542521994134</c:v>
                </c:pt>
                <c:pt idx="31">
                  <c:v>11.875</c:v>
                </c:pt>
                <c:pt idx="32">
                  <c:v>12.5</c:v>
                </c:pt>
                <c:pt idx="33">
                  <c:v>7.8085642317380355</c:v>
                </c:pt>
                <c:pt idx="34">
                  <c:v>8</c:v>
                </c:pt>
                <c:pt idx="35">
                  <c:v>9.6446700507614214</c:v>
                </c:pt>
                <c:pt idx="36">
                  <c:v>9.2592592592592595</c:v>
                </c:pt>
                <c:pt idx="37">
                  <c:v>6.2231759656652361</c:v>
                </c:pt>
                <c:pt idx="38">
                  <c:v>4.3859649122807012</c:v>
                </c:pt>
                <c:pt idx="39">
                  <c:v>3.9014373716632447</c:v>
                </c:pt>
                <c:pt idx="40">
                  <c:v>4.1275797373358349</c:v>
                </c:pt>
                <c:pt idx="41">
                  <c:v>6.1041292639138236</c:v>
                </c:pt>
                <c:pt idx="42">
                  <c:v>2.7777777777777777</c:v>
                </c:pt>
                <c:pt idx="43">
                  <c:v>4.6040515653775325</c:v>
                </c:pt>
                <c:pt idx="44">
                  <c:v>3.4351145038167941</c:v>
                </c:pt>
                <c:pt idx="45">
                  <c:v>2.5193798449612403</c:v>
                </c:pt>
                <c:pt idx="46">
                  <c:v>2.877697841726619</c:v>
                </c:pt>
                <c:pt idx="47">
                  <c:v>2.3076923076923079</c:v>
                </c:pt>
                <c:pt idx="48">
                  <c:v>3.3771106941838651</c:v>
                </c:pt>
                <c:pt idx="49">
                  <c:v>4.9209138840070299</c:v>
                </c:pt>
                <c:pt idx="50">
                  <c:v>6.6115702479338845</c:v>
                </c:pt>
                <c:pt idx="51">
                  <c:v>14.506172839506174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7-47FB-BBAE-9B4D69FD6220}"/>
            </c:ext>
          </c:extLst>
        </c:ser>
        <c:ser>
          <c:idx val="2"/>
          <c:order val="2"/>
          <c:tx>
            <c:strRef>
              <c:f>Guardias!$A$12</c:f>
              <c:strCache>
                <c:ptCount val="1"/>
                <c:pt idx="0">
                  <c:v>HNVV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Guardias!$C$5:$BB$5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Guardias!$C$14:$BB$14</c:f>
              <c:numCache>
                <c:formatCode>0.0</c:formatCode>
                <c:ptCount val="52"/>
                <c:pt idx="0">
                  <c:v>1.7291066282420751</c:v>
                </c:pt>
                <c:pt idx="1">
                  <c:v>2.5751072961373391</c:v>
                </c:pt>
                <c:pt idx="2">
                  <c:v>1.7073170731707319</c:v>
                </c:pt>
                <c:pt idx="3">
                  <c:v>2.1929824561403506</c:v>
                </c:pt>
                <c:pt idx="4">
                  <c:v>2.2613065326633168</c:v>
                </c:pt>
                <c:pt idx="5">
                  <c:v>2.3542600896860986</c:v>
                </c:pt>
                <c:pt idx="6">
                  <c:v>1.842374616171955</c:v>
                </c:pt>
                <c:pt idx="7">
                  <c:v>2.6766595289079231</c:v>
                </c:pt>
                <c:pt idx="8">
                  <c:v>2.2405660377358489</c:v>
                </c:pt>
                <c:pt idx="9">
                  <c:v>2.348993288590604</c:v>
                </c:pt>
                <c:pt idx="10">
                  <c:v>2.5974025974025974</c:v>
                </c:pt>
                <c:pt idx="11">
                  <c:v>3.0562347188264058</c:v>
                </c:pt>
                <c:pt idx="12">
                  <c:v>4.287245444801715</c:v>
                </c:pt>
                <c:pt idx="13">
                  <c:v>4.9217002237136462</c:v>
                </c:pt>
                <c:pt idx="14">
                  <c:v>4.7215496368038741</c:v>
                </c:pt>
                <c:pt idx="15">
                  <c:v>4.6213093709884472</c:v>
                </c:pt>
                <c:pt idx="16">
                  <c:v>4.929577464788732</c:v>
                </c:pt>
                <c:pt idx="17">
                  <c:v>5.202312138728324</c:v>
                </c:pt>
                <c:pt idx="18">
                  <c:v>7.9445145018915513</c:v>
                </c:pt>
                <c:pt idx="19">
                  <c:v>11.492537313432836</c:v>
                </c:pt>
                <c:pt idx="20">
                  <c:v>11.019283746556475</c:v>
                </c:pt>
                <c:pt idx="21">
                  <c:v>12.273361227336123</c:v>
                </c:pt>
                <c:pt idx="22">
                  <c:v>10.654685494223363</c:v>
                </c:pt>
                <c:pt idx="23">
                  <c:v>14.323962516733602</c:v>
                </c:pt>
                <c:pt idx="24">
                  <c:v>12.087912087912088</c:v>
                </c:pt>
                <c:pt idx="25">
                  <c:v>14.135021097046414</c:v>
                </c:pt>
                <c:pt idx="26">
                  <c:v>13.877207737594619</c:v>
                </c:pt>
                <c:pt idx="27">
                  <c:v>11.603545527800161</c:v>
                </c:pt>
                <c:pt idx="28">
                  <c:v>15.195632393084624</c:v>
                </c:pt>
                <c:pt idx="29">
                  <c:v>11.851851851851853</c:v>
                </c:pt>
                <c:pt idx="30">
                  <c:v>12.948960302457465</c:v>
                </c:pt>
                <c:pt idx="31">
                  <c:v>9.3939393939393927</c:v>
                </c:pt>
                <c:pt idx="32">
                  <c:v>8.4409991386735577</c:v>
                </c:pt>
                <c:pt idx="33">
                  <c:v>9.4631483166515018</c:v>
                </c:pt>
                <c:pt idx="34">
                  <c:v>5.9608540925266906</c:v>
                </c:pt>
                <c:pt idx="35">
                  <c:v>5.1921079958463139</c:v>
                </c:pt>
                <c:pt idx="36">
                  <c:v>5.3508771929824563</c:v>
                </c:pt>
                <c:pt idx="37">
                  <c:v>6.8280034572169397</c:v>
                </c:pt>
                <c:pt idx="38">
                  <c:v>4.9542682926829267</c:v>
                </c:pt>
                <c:pt idx="39">
                  <c:v>6.5299924069855724</c:v>
                </c:pt>
                <c:pt idx="40">
                  <c:v>8.485329103885805</c:v>
                </c:pt>
                <c:pt idx="41">
                  <c:v>6.1946902654867255</c:v>
                </c:pt>
                <c:pt idx="42">
                  <c:v>5.9375</c:v>
                </c:pt>
                <c:pt idx="43">
                  <c:v>4.018691588785047</c:v>
                </c:pt>
                <c:pt idx="44">
                  <c:v>3.8154392191659272</c:v>
                </c:pt>
                <c:pt idx="45">
                  <c:v>3.6503362151777137</c:v>
                </c:pt>
                <c:pt idx="46">
                  <c:v>4.177323103154305</c:v>
                </c:pt>
                <c:pt idx="47">
                  <c:v>3.3333333333333335</c:v>
                </c:pt>
                <c:pt idx="48">
                  <c:v>2.7892561983471076</c:v>
                </c:pt>
                <c:pt idx="49">
                  <c:v>2.8571428571428572</c:v>
                </c:pt>
                <c:pt idx="50">
                  <c:v>1.834862385321101</c:v>
                </c:pt>
                <c:pt idx="51">
                  <c:v>2.549800796812749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17-47FB-BBAE-9B4D69FD6220}"/>
            </c:ext>
          </c:extLst>
        </c:ser>
        <c:ser>
          <c:idx val="3"/>
          <c:order val="3"/>
          <c:tx>
            <c:strRef>
              <c:f>Guardias!$A$15</c:f>
              <c:strCache>
                <c:ptCount val="1"/>
                <c:pt idx="0">
                  <c:v>HJBA</c:v>
                </c:pt>
              </c:strCache>
            </c:strRef>
          </c:tx>
          <c:spPr>
            <a:ln>
              <a:solidFill>
                <a:srgbClr val="D07C7A"/>
              </a:solidFill>
            </a:ln>
          </c:spPr>
          <c:marker>
            <c:symbol val="none"/>
          </c:marker>
          <c:cat>
            <c:numRef>
              <c:f>Guardias!$C$5:$BB$5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Guardias!$C$17:$BB$17</c:f>
              <c:numCache>
                <c:formatCode>0.0</c:formatCode>
                <c:ptCount val="52"/>
                <c:pt idx="0">
                  <c:v>1.4742014742014742</c:v>
                </c:pt>
                <c:pt idx="1">
                  <c:v>0.23980815347721821</c:v>
                </c:pt>
                <c:pt idx="2">
                  <c:v>1.2048192771084338</c:v>
                </c:pt>
                <c:pt idx="3">
                  <c:v>0.52631578947368418</c:v>
                </c:pt>
                <c:pt idx="4">
                  <c:v>0.24449877750611246</c:v>
                </c:pt>
                <c:pt idx="5">
                  <c:v>0.53333333333333333</c:v>
                </c:pt>
                <c:pt idx="6">
                  <c:v>0.75187969924812026</c:v>
                </c:pt>
                <c:pt idx="7">
                  <c:v>1.1061946902654867</c:v>
                </c:pt>
                <c:pt idx="8">
                  <c:v>1.6706443914081146</c:v>
                </c:pt>
                <c:pt idx="9">
                  <c:v>0.72463768115942029</c:v>
                </c:pt>
                <c:pt idx="10">
                  <c:v>0.72992700729927007</c:v>
                </c:pt>
                <c:pt idx="11">
                  <c:v>1.10803324099723</c:v>
                </c:pt>
                <c:pt idx="12">
                  <c:v>1.4044943820224718</c:v>
                </c:pt>
                <c:pt idx="13">
                  <c:v>1.2195121951219512</c:v>
                </c:pt>
                <c:pt idx="14">
                  <c:v>1.5015015015015014</c:v>
                </c:pt>
                <c:pt idx="15">
                  <c:v>1.25</c:v>
                </c:pt>
                <c:pt idx="16">
                  <c:v>0</c:v>
                </c:pt>
                <c:pt idx="17">
                  <c:v>0.3546099290780142</c:v>
                </c:pt>
                <c:pt idx="18">
                  <c:v>2.0134228187919461</c:v>
                </c:pt>
                <c:pt idx="19">
                  <c:v>1.2605042016806722</c:v>
                </c:pt>
                <c:pt idx="20">
                  <c:v>5.3097345132743365</c:v>
                </c:pt>
                <c:pt idx="21">
                  <c:v>0.45045045045045046</c:v>
                </c:pt>
                <c:pt idx="22">
                  <c:v>0.38759689922480622</c:v>
                </c:pt>
                <c:pt idx="23">
                  <c:v>1.7621145374449341</c:v>
                </c:pt>
                <c:pt idx="24">
                  <c:v>1.8315018315018317</c:v>
                </c:pt>
                <c:pt idx="25">
                  <c:v>3.6144578313253009</c:v>
                </c:pt>
                <c:pt idx="26">
                  <c:v>2.3411371237458192</c:v>
                </c:pt>
                <c:pt idx="27">
                  <c:v>3.0927835051546393</c:v>
                </c:pt>
                <c:pt idx="28">
                  <c:v>1.2345679012345678</c:v>
                </c:pt>
                <c:pt idx="29">
                  <c:v>0.34965034965034963</c:v>
                </c:pt>
                <c:pt idx="30">
                  <c:v>2.147239263803681</c:v>
                </c:pt>
                <c:pt idx="31">
                  <c:v>0.92879256965944268</c:v>
                </c:pt>
                <c:pt idx="32">
                  <c:v>1.079136690647482</c:v>
                </c:pt>
                <c:pt idx="33">
                  <c:v>0.89020771513353114</c:v>
                </c:pt>
                <c:pt idx="34">
                  <c:v>1.084010840108401</c:v>
                </c:pt>
                <c:pt idx="35">
                  <c:v>0.56818181818181823</c:v>
                </c:pt>
                <c:pt idx="36">
                  <c:v>1.4749262536873156</c:v>
                </c:pt>
                <c:pt idx="37">
                  <c:v>1.1594202898550725</c:v>
                </c:pt>
                <c:pt idx="38">
                  <c:v>1.5345268542199488</c:v>
                </c:pt>
                <c:pt idx="39">
                  <c:v>0.25510204081632654</c:v>
                </c:pt>
                <c:pt idx="40">
                  <c:v>0.81521739130434778</c:v>
                </c:pt>
                <c:pt idx="41">
                  <c:v>1.6949152542372881</c:v>
                </c:pt>
                <c:pt idx="42">
                  <c:v>0.69767441860465118</c:v>
                </c:pt>
                <c:pt idx="43">
                  <c:v>0.75566750629722923</c:v>
                </c:pt>
                <c:pt idx="44">
                  <c:v>0.44843049327354262</c:v>
                </c:pt>
                <c:pt idx="45">
                  <c:v>0.48309178743961351</c:v>
                </c:pt>
                <c:pt idx="46">
                  <c:v>0</c:v>
                </c:pt>
                <c:pt idx="47">
                  <c:v>0.24937655860349126</c:v>
                </c:pt>
                <c:pt idx="48">
                  <c:v>0.65934065934065933</c:v>
                </c:pt>
                <c:pt idx="49">
                  <c:v>0.5089058524173028</c:v>
                </c:pt>
                <c:pt idx="50">
                  <c:v>0.25706940874035988</c:v>
                </c:pt>
                <c:pt idx="51">
                  <c:v>0.93457943925233633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17-47FB-BBAE-9B4D69FD6220}"/>
            </c:ext>
          </c:extLst>
        </c:ser>
        <c:ser>
          <c:idx val="4"/>
          <c:order val="4"/>
          <c:tx>
            <c:strRef>
              <c:f>Guardias!$A$18</c:f>
              <c:strCache>
                <c:ptCount val="1"/>
                <c:pt idx="0">
                  <c:v>HRSP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Guardias!$C$5:$BB$5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Guardias!$C$20:$BB$20</c:f>
              <c:numCache>
                <c:formatCode>0.0</c:formatCode>
                <c:ptCount val="52"/>
                <c:pt idx="0">
                  <c:v>2.1276595744680851</c:v>
                </c:pt>
                <c:pt idx="1">
                  <c:v>2.3939064200217626</c:v>
                </c:pt>
                <c:pt idx="2">
                  <c:v>2.5974025974025974</c:v>
                </c:pt>
                <c:pt idx="3">
                  <c:v>1.4537902388369679</c:v>
                </c:pt>
                <c:pt idx="4">
                  <c:v>2.2308438409311346</c:v>
                </c:pt>
                <c:pt idx="5">
                  <c:v>1.2770137524557956</c:v>
                </c:pt>
                <c:pt idx="6">
                  <c:v>1.7921146953405016</c:v>
                </c:pt>
                <c:pt idx="7">
                  <c:v>2.1</c:v>
                </c:pt>
                <c:pt idx="8">
                  <c:v>2.5960539979231569</c:v>
                </c:pt>
                <c:pt idx="9">
                  <c:v>2.5316455696202533</c:v>
                </c:pt>
                <c:pt idx="10">
                  <c:v>2.3952095808383236</c:v>
                </c:pt>
                <c:pt idx="11">
                  <c:v>1.8947368421052633</c:v>
                </c:pt>
                <c:pt idx="12">
                  <c:v>2.2243713733075436</c:v>
                </c:pt>
                <c:pt idx="13">
                  <c:v>4.795918367346939</c:v>
                </c:pt>
                <c:pt idx="14">
                  <c:v>4.1340782122905022</c:v>
                </c:pt>
                <c:pt idx="15">
                  <c:v>5.1991150442477876</c:v>
                </c:pt>
                <c:pt idx="16">
                  <c:v>4.7911547911547911</c:v>
                </c:pt>
                <c:pt idx="17">
                  <c:v>6.0060060060060056</c:v>
                </c:pt>
                <c:pt idx="18">
                  <c:v>6.5693430656934311</c:v>
                </c:pt>
                <c:pt idx="19">
                  <c:v>9.0163934426229506</c:v>
                </c:pt>
                <c:pt idx="20">
                  <c:v>7.8431372549019605</c:v>
                </c:pt>
                <c:pt idx="21">
                  <c:v>6.6455696202531636</c:v>
                </c:pt>
                <c:pt idx="22">
                  <c:v>6.8471337579617835</c:v>
                </c:pt>
                <c:pt idx="23">
                  <c:v>6.7175572519083975</c:v>
                </c:pt>
                <c:pt idx="24">
                  <c:v>7.3011734028683177</c:v>
                </c:pt>
                <c:pt idx="25">
                  <c:v>9.236947791164658</c:v>
                </c:pt>
                <c:pt idx="26">
                  <c:v>10.640608034744844</c:v>
                </c:pt>
                <c:pt idx="27">
                  <c:v>10.577971646673937</c:v>
                </c:pt>
                <c:pt idx="28">
                  <c:v>9.6907216494845372</c:v>
                </c:pt>
                <c:pt idx="29">
                  <c:v>12.805474095796676</c:v>
                </c:pt>
                <c:pt idx="30">
                  <c:v>7.0038910505836576</c:v>
                </c:pt>
                <c:pt idx="31">
                  <c:v>7.903055848261328</c:v>
                </c:pt>
                <c:pt idx="32">
                  <c:v>8.6781029263370328</c:v>
                </c:pt>
                <c:pt idx="33">
                  <c:v>6.9033530571992117</c:v>
                </c:pt>
                <c:pt idx="34">
                  <c:v>5.2231718898385564</c:v>
                </c:pt>
                <c:pt idx="35">
                  <c:v>5.7232049947970864</c:v>
                </c:pt>
                <c:pt idx="36">
                  <c:v>3.7326388888888888</c:v>
                </c:pt>
                <c:pt idx="37">
                  <c:v>4.4801352493660183</c:v>
                </c:pt>
                <c:pt idx="38">
                  <c:v>4.5529801324503305</c:v>
                </c:pt>
                <c:pt idx="39">
                  <c:v>4.3310131477184841</c:v>
                </c:pt>
                <c:pt idx="40">
                  <c:v>3.8961038961038961</c:v>
                </c:pt>
                <c:pt idx="41">
                  <c:v>3.536977491961415</c:v>
                </c:pt>
                <c:pt idx="42">
                  <c:v>4.6434494195688218</c:v>
                </c:pt>
                <c:pt idx="43">
                  <c:v>3.6426712922810056</c:v>
                </c:pt>
                <c:pt idx="44">
                  <c:v>2.904564315352697</c:v>
                </c:pt>
                <c:pt idx="45">
                  <c:v>2.5758969641214353</c:v>
                </c:pt>
                <c:pt idx="46">
                  <c:v>2.3622047244094486</c:v>
                </c:pt>
                <c:pt idx="47">
                  <c:v>2.2978723404255321</c:v>
                </c:pt>
                <c:pt idx="48">
                  <c:v>2.0905923344947737</c:v>
                </c:pt>
                <c:pt idx="49">
                  <c:v>2.6155187445510024</c:v>
                </c:pt>
                <c:pt idx="50">
                  <c:v>1.098901098901099</c:v>
                </c:pt>
                <c:pt idx="51">
                  <c:v>2.2515527950310559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17-47FB-BBAE-9B4D69FD6220}"/>
            </c:ext>
          </c:extLst>
        </c:ser>
        <c:ser>
          <c:idx val="6"/>
          <c:order val="5"/>
          <c:tx>
            <c:strRef>
              <c:f>Guardias!$A$24</c:f>
              <c:strCache>
                <c:ptCount val="1"/>
                <c:pt idx="0">
                  <c:v>San Martin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Guardias!$C$5:$BB$5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Guardias!$C$26:$BB$26</c:f>
              <c:numCache>
                <c:formatCode>#,#00</c:formatCode>
                <c:ptCount val="52"/>
                <c:pt idx="0">
                  <c:v>11.823204419889503</c:v>
                </c:pt>
                <c:pt idx="1">
                  <c:v>14.231738035264483</c:v>
                </c:pt>
                <c:pt idx="2">
                  <c:v>9.3582887700534751</c:v>
                </c:pt>
                <c:pt idx="3">
                  <c:v>8.0143540669856463</c:v>
                </c:pt>
                <c:pt idx="4">
                  <c:v>5.7618437900128043</c:v>
                </c:pt>
                <c:pt idx="5">
                  <c:v>8.7939698492462313</c:v>
                </c:pt>
                <c:pt idx="6">
                  <c:v>8.2508250825082499</c:v>
                </c:pt>
                <c:pt idx="7">
                  <c:v>8.8838268792710693</c:v>
                </c:pt>
                <c:pt idx="8">
                  <c:v>5.2568697729988054</c:v>
                </c:pt>
                <c:pt idx="9">
                  <c:v>9.2995169082125599</c:v>
                </c:pt>
                <c:pt idx="10">
                  <c:v>9.7288676236044669</c:v>
                </c:pt>
                <c:pt idx="11">
                  <c:v>7.7205882352941178</c:v>
                </c:pt>
                <c:pt idx="12">
                  <c:v>15.254237288135593</c:v>
                </c:pt>
                <c:pt idx="13">
                  <c:v>18.668252080856124</c:v>
                </c:pt>
                <c:pt idx="14">
                  <c:v>19.096774193548388</c:v>
                </c:pt>
                <c:pt idx="15">
                  <c:v>20.64343163538874</c:v>
                </c:pt>
                <c:pt idx="16">
                  <c:v>21.584699453551913</c:v>
                </c:pt>
                <c:pt idx="17">
                  <c:v>23.473541383989144</c:v>
                </c:pt>
                <c:pt idx="18">
                  <c:v>18.871252204585538</c:v>
                </c:pt>
                <c:pt idx="19">
                  <c:v>31.58682634730539</c:v>
                </c:pt>
                <c:pt idx="20">
                  <c:v>26.533996683250415</c:v>
                </c:pt>
                <c:pt idx="21">
                  <c:v>23.010380622837371</c:v>
                </c:pt>
                <c:pt idx="22">
                  <c:v>21.955403087478558</c:v>
                </c:pt>
                <c:pt idx="23">
                  <c:v>15.836298932384341</c:v>
                </c:pt>
                <c:pt idx="24">
                  <c:v>19.312602291325696</c:v>
                </c:pt>
                <c:pt idx="25">
                  <c:v>16.095890410958905</c:v>
                </c:pt>
                <c:pt idx="26">
                  <c:v>19.201228878648234</c:v>
                </c:pt>
                <c:pt idx="27">
                  <c:v>14.862681744749596</c:v>
                </c:pt>
                <c:pt idx="28">
                  <c:v>13.333333333333334</c:v>
                </c:pt>
                <c:pt idx="29">
                  <c:v>10.112359550561797</c:v>
                </c:pt>
                <c:pt idx="30">
                  <c:v>9.4736842105263168</c:v>
                </c:pt>
                <c:pt idx="31">
                  <c:v>11.95840554592721</c:v>
                </c:pt>
                <c:pt idx="32">
                  <c:v>9.485530546623794</c:v>
                </c:pt>
                <c:pt idx="33">
                  <c:v>8.5836909871244629</c:v>
                </c:pt>
                <c:pt idx="34">
                  <c:v>9.2866756393001353</c:v>
                </c:pt>
                <c:pt idx="35">
                  <c:v>6.0331825037707389</c:v>
                </c:pt>
                <c:pt idx="36">
                  <c:v>4.1853512705530642</c:v>
                </c:pt>
                <c:pt idx="37">
                  <c:v>6.973684210526315</c:v>
                </c:pt>
                <c:pt idx="38">
                  <c:v>4.8407643312101918</c:v>
                </c:pt>
                <c:pt idx="39">
                  <c:v>6.6356228172293363</c:v>
                </c:pt>
                <c:pt idx="40">
                  <c:v>5.0617283950617287</c:v>
                </c:pt>
                <c:pt idx="41">
                  <c:v>6.5989847715736047</c:v>
                </c:pt>
                <c:pt idx="42">
                  <c:v>6.8278805120910393</c:v>
                </c:pt>
                <c:pt idx="43">
                  <c:v>7.1801566579634466</c:v>
                </c:pt>
                <c:pt idx="44">
                  <c:v>5.6258790436005626</c:v>
                </c:pt>
                <c:pt idx="45">
                  <c:v>3.8942976356050067</c:v>
                </c:pt>
                <c:pt idx="46">
                  <c:v>4.503464203233257</c:v>
                </c:pt>
                <c:pt idx="47">
                  <c:v>5.3191489361702127</c:v>
                </c:pt>
                <c:pt idx="48">
                  <c:v>3.9660056657223794</c:v>
                </c:pt>
                <c:pt idx="49">
                  <c:v>3.3082706766917291</c:v>
                </c:pt>
                <c:pt idx="50">
                  <c:v>4.3785310734463279</c:v>
                </c:pt>
                <c:pt idx="51">
                  <c:v>17.366628830874006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17-47FB-BBAE-9B4D69FD6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483200"/>
        <c:axId val="94484736"/>
      </c:lineChart>
      <c:catAx>
        <c:axId val="9448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4484736"/>
        <c:crosses val="autoZero"/>
        <c:auto val="1"/>
        <c:lblAlgn val="ctr"/>
        <c:lblOffset val="100"/>
        <c:noMultiLvlLbl val="0"/>
      </c:catAx>
      <c:valAx>
        <c:axId val="94484736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944832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s-AR" sz="1000" b="1" i="0" baseline="0"/>
              <a:t>% de ingresos a internación por patologías respiratorias. Hospitales Municipales. Rosario. Año 2021</a:t>
            </a:r>
            <a:endParaRPr lang="es-AR" sz="10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Internación!$A$6</c:f>
              <c:strCache>
                <c:ptCount val="1"/>
                <c:pt idx="0">
                  <c:v>HECA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Internación!$C$5:$BB$5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Internación!$C$8:$BB$8</c:f>
              <c:numCache>
                <c:formatCode>0.0</c:formatCode>
                <c:ptCount val="52"/>
                <c:pt idx="0">
                  <c:v>1.0050251256281406</c:v>
                </c:pt>
                <c:pt idx="1">
                  <c:v>1.5463917525773196</c:v>
                </c:pt>
                <c:pt idx="2">
                  <c:v>0.53763440860215062</c:v>
                </c:pt>
                <c:pt idx="3">
                  <c:v>1.0638297872340425</c:v>
                </c:pt>
                <c:pt idx="4">
                  <c:v>2.9069767441860463</c:v>
                </c:pt>
                <c:pt idx="5">
                  <c:v>0.58479532163742687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1.4423076923076923</c:v>
                </c:pt>
                <c:pt idx="10">
                  <c:v>0</c:v>
                </c:pt>
                <c:pt idx="11">
                  <c:v>0.59523809523809523</c:v>
                </c:pt>
                <c:pt idx="12">
                  <c:v>1.8518518518518516</c:v>
                </c:pt>
                <c:pt idx="13">
                  <c:v>0.58139534883720934</c:v>
                </c:pt>
                <c:pt idx="14">
                  <c:v>0</c:v>
                </c:pt>
                <c:pt idx="15">
                  <c:v>0</c:v>
                </c:pt>
                <c:pt idx="16">
                  <c:v>4.2553191489361701</c:v>
                </c:pt>
                <c:pt idx="17">
                  <c:v>2.6455026455026456</c:v>
                </c:pt>
                <c:pt idx="18">
                  <c:v>0</c:v>
                </c:pt>
                <c:pt idx="19">
                  <c:v>8.3870967741935498</c:v>
                </c:pt>
                <c:pt idx="20">
                  <c:v>8.5526315789473681</c:v>
                </c:pt>
                <c:pt idx="21">
                  <c:v>8.9743589743589745</c:v>
                </c:pt>
                <c:pt idx="22">
                  <c:v>6.0402684563758395</c:v>
                </c:pt>
                <c:pt idx="23">
                  <c:v>6.4285714285714279</c:v>
                </c:pt>
                <c:pt idx="24">
                  <c:v>2.3255813953488373</c:v>
                </c:pt>
                <c:pt idx="25">
                  <c:v>3.0864197530864197</c:v>
                </c:pt>
                <c:pt idx="26">
                  <c:v>3.3519553072625698</c:v>
                </c:pt>
                <c:pt idx="27">
                  <c:v>1.6129032258064515</c:v>
                </c:pt>
                <c:pt idx="28">
                  <c:v>2.9761904761904758</c:v>
                </c:pt>
                <c:pt idx="29">
                  <c:v>2.6595744680851063</c:v>
                </c:pt>
                <c:pt idx="30">
                  <c:v>1.1627906976744187</c:v>
                </c:pt>
                <c:pt idx="31">
                  <c:v>0.56818181818181823</c:v>
                </c:pt>
                <c:pt idx="32">
                  <c:v>2.3952095808383236</c:v>
                </c:pt>
                <c:pt idx="33">
                  <c:v>0.52910052910052907</c:v>
                </c:pt>
                <c:pt idx="34">
                  <c:v>0.49019607843137253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0.5181347150259068</c:v>
                </c:pt>
                <c:pt idx="39">
                  <c:v>0</c:v>
                </c:pt>
                <c:pt idx="40">
                  <c:v>1.257861635220126</c:v>
                </c:pt>
                <c:pt idx="41">
                  <c:v>0</c:v>
                </c:pt>
                <c:pt idx="42">
                  <c:v>0</c:v>
                </c:pt>
                <c:pt idx="43">
                  <c:v>0.54644808743169404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0.60240963855421692</c:v>
                </c:pt>
                <c:pt idx="49">
                  <c:v>0</c:v>
                </c:pt>
                <c:pt idx="50">
                  <c:v>0.58139534883720934</c:v>
                </c:pt>
                <c:pt idx="51">
                  <c:v>1.1560693641618496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E-4AC1-9BFA-B8E66BD5D6C8}"/>
            </c:ext>
          </c:extLst>
        </c:ser>
        <c:ser>
          <c:idx val="1"/>
          <c:order val="1"/>
          <c:tx>
            <c:strRef>
              <c:f>Internación!$A$9</c:f>
              <c:strCache>
                <c:ptCount val="1"/>
                <c:pt idx="0">
                  <c:v>HIC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Internación!$C$5:$BB$5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Internación!$C$11:$BB$11</c:f>
              <c:numCache>
                <c:formatCode>0.0</c:formatCode>
                <c:ptCount val="52"/>
                <c:pt idx="0">
                  <c:v>33.333333333333329</c:v>
                </c:pt>
                <c:pt idx="1">
                  <c:v>46.086956521739133</c:v>
                </c:pt>
                <c:pt idx="2">
                  <c:v>36.363636363636367</c:v>
                </c:pt>
                <c:pt idx="3">
                  <c:v>23.333333333333332</c:v>
                </c:pt>
                <c:pt idx="4">
                  <c:v>22.018348623853214</c:v>
                </c:pt>
                <c:pt idx="5">
                  <c:v>16.8</c:v>
                </c:pt>
                <c:pt idx="6">
                  <c:v>22.222222222222221</c:v>
                </c:pt>
                <c:pt idx="7">
                  <c:v>21.296296296296298</c:v>
                </c:pt>
                <c:pt idx="8">
                  <c:v>29.599999999999998</c:v>
                </c:pt>
                <c:pt idx="9">
                  <c:v>30.927835051546392</c:v>
                </c:pt>
                <c:pt idx="10">
                  <c:v>16.326530612244898</c:v>
                </c:pt>
                <c:pt idx="11">
                  <c:v>26.016260162601629</c:v>
                </c:pt>
                <c:pt idx="12">
                  <c:v>36</c:v>
                </c:pt>
                <c:pt idx="13">
                  <c:v>41.441441441441441</c:v>
                </c:pt>
                <c:pt idx="14">
                  <c:v>48.333333333333336</c:v>
                </c:pt>
                <c:pt idx="15">
                  <c:v>51.456310679611647</c:v>
                </c:pt>
                <c:pt idx="16">
                  <c:v>73.91304347826086</c:v>
                </c:pt>
                <c:pt idx="17">
                  <c:v>59.848484848484851</c:v>
                </c:pt>
                <c:pt idx="18">
                  <c:v>66.417910447761201</c:v>
                </c:pt>
                <c:pt idx="19">
                  <c:v>76.5625</c:v>
                </c:pt>
                <c:pt idx="20">
                  <c:v>76.8</c:v>
                </c:pt>
                <c:pt idx="21">
                  <c:v>80.373831775700936</c:v>
                </c:pt>
                <c:pt idx="22">
                  <c:v>67.213114754098356</c:v>
                </c:pt>
                <c:pt idx="23">
                  <c:v>43.15789473684211</c:v>
                </c:pt>
                <c:pt idx="24">
                  <c:v>49.090909090909093</c:v>
                </c:pt>
                <c:pt idx="25">
                  <c:v>47.474747474747474</c:v>
                </c:pt>
                <c:pt idx="26">
                  <c:v>42.608695652173914</c:v>
                </c:pt>
                <c:pt idx="27">
                  <c:v>43.18181818181818</c:v>
                </c:pt>
                <c:pt idx="28">
                  <c:v>40.86021505376344</c:v>
                </c:pt>
                <c:pt idx="29">
                  <c:v>25.742574257425744</c:v>
                </c:pt>
                <c:pt idx="30">
                  <c:v>22.58064516129032</c:v>
                </c:pt>
                <c:pt idx="31">
                  <c:v>21.904761904761905</c:v>
                </c:pt>
                <c:pt idx="32">
                  <c:v>19.277108433734941</c:v>
                </c:pt>
                <c:pt idx="33">
                  <c:v>10.909090909090908</c:v>
                </c:pt>
                <c:pt idx="34">
                  <c:v>6.9306930693069315</c:v>
                </c:pt>
                <c:pt idx="35">
                  <c:v>12.658227848101266</c:v>
                </c:pt>
                <c:pt idx="36">
                  <c:v>10</c:v>
                </c:pt>
                <c:pt idx="37">
                  <c:v>9.0909090909090917</c:v>
                </c:pt>
                <c:pt idx="38">
                  <c:v>3.5087719298245612</c:v>
                </c:pt>
                <c:pt idx="39">
                  <c:v>4.5045045045045047</c:v>
                </c:pt>
                <c:pt idx="40">
                  <c:v>7.2580645161290329</c:v>
                </c:pt>
                <c:pt idx="41">
                  <c:v>6.7961165048543686</c:v>
                </c:pt>
                <c:pt idx="42">
                  <c:v>2.2900763358778624</c:v>
                </c:pt>
                <c:pt idx="43">
                  <c:v>7.3770491803278686</c:v>
                </c:pt>
                <c:pt idx="44">
                  <c:v>6.666666666666667</c:v>
                </c:pt>
                <c:pt idx="45">
                  <c:v>3.0534351145038165</c:v>
                </c:pt>
                <c:pt idx="46">
                  <c:v>1.5151515151515151</c:v>
                </c:pt>
                <c:pt idx="47">
                  <c:v>1.8181818181818181</c:v>
                </c:pt>
                <c:pt idx="48">
                  <c:v>6.2992125984251963</c:v>
                </c:pt>
                <c:pt idx="49">
                  <c:v>7.1999999999999993</c:v>
                </c:pt>
                <c:pt idx="50">
                  <c:v>7.8125</c:v>
                </c:pt>
                <c:pt idx="51">
                  <c:v>7.4380165289256199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E-4AC1-9BFA-B8E66BD5D6C8}"/>
            </c:ext>
          </c:extLst>
        </c:ser>
        <c:ser>
          <c:idx val="2"/>
          <c:order val="2"/>
          <c:tx>
            <c:strRef>
              <c:f>Internación!$A$12</c:f>
              <c:strCache>
                <c:ptCount val="1"/>
                <c:pt idx="0">
                  <c:v>HNVV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Internación!$C$5:$BB$5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Internación!$C$14:$BB$14</c:f>
              <c:numCache>
                <c:formatCode>0.0</c:formatCode>
                <c:ptCount val="52"/>
                <c:pt idx="0">
                  <c:v>1.7857142857142856</c:v>
                </c:pt>
                <c:pt idx="1">
                  <c:v>3.125</c:v>
                </c:pt>
                <c:pt idx="2">
                  <c:v>4.5045045045045047</c:v>
                </c:pt>
                <c:pt idx="3">
                  <c:v>4.6875</c:v>
                </c:pt>
                <c:pt idx="4">
                  <c:v>2.0202020202020203</c:v>
                </c:pt>
                <c:pt idx="5">
                  <c:v>3.5398230088495577</c:v>
                </c:pt>
                <c:pt idx="6">
                  <c:v>5.8823529411764701</c:v>
                </c:pt>
                <c:pt idx="7">
                  <c:v>4.0816326530612246</c:v>
                </c:pt>
                <c:pt idx="8">
                  <c:v>2.5641025641025639</c:v>
                </c:pt>
                <c:pt idx="9">
                  <c:v>3.7037037037037033</c:v>
                </c:pt>
                <c:pt idx="10">
                  <c:v>2.1276595744680851</c:v>
                </c:pt>
                <c:pt idx="11">
                  <c:v>3.0303030303030303</c:v>
                </c:pt>
                <c:pt idx="12">
                  <c:v>5</c:v>
                </c:pt>
                <c:pt idx="13">
                  <c:v>6.9767441860465116</c:v>
                </c:pt>
                <c:pt idx="14">
                  <c:v>3.7383177570093453</c:v>
                </c:pt>
                <c:pt idx="15">
                  <c:v>5.8823529411764701</c:v>
                </c:pt>
                <c:pt idx="16">
                  <c:v>6.3063063063063058</c:v>
                </c:pt>
                <c:pt idx="17">
                  <c:v>6.7961165048543686</c:v>
                </c:pt>
                <c:pt idx="18">
                  <c:v>11.76470588235294</c:v>
                </c:pt>
                <c:pt idx="19">
                  <c:v>11.458333333333332</c:v>
                </c:pt>
                <c:pt idx="20">
                  <c:v>24.210526315789473</c:v>
                </c:pt>
                <c:pt idx="21">
                  <c:v>14.000000000000002</c:v>
                </c:pt>
                <c:pt idx="22">
                  <c:v>17.977528089887642</c:v>
                </c:pt>
                <c:pt idx="23">
                  <c:v>14.432989690721648</c:v>
                </c:pt>
                <c:pt idx="24">
                  <c:v>26.126126126126124</c:v>
                </c:pt>
                <c:pt idx="25">
                  <c:v>25</c:v>
                </c:pt>
                <c:pt idx="26">
                  <c:v>27.333333333333332</c:v>
                </c:pt>
                <c:pt idx="27">
                  <c:v>29.508196721311474</c:v>
                </c:pt>
                <c:pt idx="28">
                  <c:v>21</c:v>
                </c:pt>
                <c:pt idx="29">
                  <c:v>31.521739130434785</c:v>
                </c:pt>
                <c:pt idx="30">
                  <c:v>16.101694915254235</c:v>
                </c:pt>
                <c:pt idx="31">
                  <c:v>17.75700934579439</c:v>
                </c:pt>
                <c:pt idx="32">
                  <c:v>14.85148514851485</c:v>
                </c:pt>
                <c:pt idx="33">
                  <c:v>16.822429906542055</c:v>
                </c:pt>
                <c:pt idx="34">
                  <c:v>6.7961165048543686</c:v>
                </c:pt>
                <c:pt idx="35">
                  <c:v>4.8192771084337354</c:v>
                </c:pt>
                <c:pt idx="36">
                  <c:v>6</c:v>
                </c:pt>
                <c:pt idx="37">
                  <c:v>12.903225806451612</c:v>
                </c:pt>
                <c:pt idx="38">
                  <c:v>7.8014184397163122</c:v>
                </c:pt>
                <c:pt idx="39">
                  <c:v>4.8192771084337354</c:v>
                </c:pt>
                <c:pt idx="40">
                  <c:v>9.433962264150944</c:v>
                </c:pt>
                <c:pt idx="41">
                  <c:v>10.256410256410255</c:v>
                </c:pt>
                <c:pt idx="42">
                  <c:v>6.9767441860465116</c:v>
                </c:pt>
                <c:pt idx="43">
                  <c:v>5.8823529411764701</c:v>
                </c:pt>
                <c:pt idx="44">
                  <c:v>4.4943820224719104</c:v>
                </c:pt>
                <c:pt idx="45">
                  <c:v>6.4220183486238538</c:v>
                </c:pt>
                <c:pt idx="46">
                  <c:v>6.5420560747663545</c:v>
                </c:pt>
                <c:pt idx="47">
                  <c:v>8.536585365853659</c:v>
                </c:pt>
                <c:pt idx="48">
                  <c:v>3.5714285714285712</c:v>
                </c:pt>
                <c:pt idx="49">
                  <c:v>7.5</c:v>
                </c:pt>
                <c:pt idx="50">
                  <c:v>4.4642857142857144</c:v>
                </c:pt>
                <c:pt idx="51">
                  <c:v>9.2105263157894726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AE-4AC1-9BFA-B8E66BD5D6C8}"/>
            </c:ext>
          </c:extLst>
        </c:ser>
        <c:ser>
          <c:idx val="3"/>
          <c:order val="3"/>
          <c:tx>
            <c:strRef>
              <c:f>Internación!$A$15</c:f>
              <c:strCache>
                <c:ptCount val="1"/>
                <c:pt idx="0">
                  <c:v>HJBA</c:v>
                </c:pt>
              </c:strCache>
            </c:strRef>
          </c:tx>
          <c:spPr>
            <a:ln>
              <a:solidFill>
                <a:srgbClr val="D07C7A"/>
              </a:solidFill>
            </a:ln>
          </c:spPr>
          <c:marker>
            <c:symbol val="none"/>
          </c:marker>
          <c:cat>
            <c:numRef>
              <c:f>Internación!$C$5:$BB$5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Internación!$C$17:$BB$17</c:f>
              <c:numCache>
                <c:formatCode>0.0</c:formatCode>
                <c:ptCount val="52"/>
                <c:pt idx="0">
                  <c:v>11.111111111111111</c:v>
                </c:pt>
                <c:pt idx="1">
                  <c:v>10.810810810810811</c:v>
                </c:pt>
                <c:pt idx="2">
                  <c:v>6.25</c:v>
                </c:pt>
                <c:pt idx="3">
                  <c:v>8</c:v>
                </c:pt>
                <c:pt idx="4">
                  <c:v>6.666666666666667</c:v>
                </c:pt>
                <c:pt idx="5">
                  <c:v>9.67741935483871</c:v>
                </c:pt>
                <c:pt idx="6">
                  <c:v>17.857142857142858</c:v>
                </c:pt>
                <c:pt idx="7">
                  <c:v>6.8181818181818175</c:v>
                </c:pt>
                <c:pt idx="8">
                  <c:v>8.695652173913043</c:v>
                </c:pt>
                <c:pt idx="9">
                  <c:v>2.7027027027027026</c:v>
                </c:pt>
                <c:pt idx="10">
                  <c:v>6.0606060606060606</c:v>
                </c:pt>
                <c:pt idx="11">
                  <c:v>3.125</c:v>
                </c:pt>
                <c:pt idx="12">
                  <c:v>2.1276595744680851</c:v>
                </c:pt>
                <c:pt idx="13">
                  <c:v>5.5555555555555554</c:v>
                </c:pt>
                <c:pt idx="14">
                  <c:v>15.384615384615385</c:v>
                </c:pt>
                <c:pt idx="15">
                  <c:v>12.5</c:v>
                </c:pt>
                <c:pt idx="16">
                  <c:v>11.538461538461538</c:v>
                </c:pt>
                <c:pt idx="17">
                  <c:v>9.67741935483871</c:v>
                </c:pt>
                <c:pt idx="18">
                  <c:v>21.052631578947366</c:v>
                </c:pt>
                <c:pt idx="19">
                  <c:v>34.090909090909086</c:v>
                </c:pt>
                <c:pt idx="20">
                  <c:v>40.54054054054054</c:v>
                </c:pt>
                <c:pt idx="21">
                  <c:v>41.17647058823529</c:v>
                </c:pt>
                <c:pt idx="22">
                  <c:v>46.938775510204081</c:v>
                </c:pt>
                <c:pt idx="23">
                  <c:v>32.558139534883722</c:v>
                </c:pt>
                <c:pt idx="24">
                  <c:v>36.734693877551024</c:v>
                </c:pt>
                <c:pt idx="25">
                  <c:v>27.777777777777779</c:v>
                </c:pt>
                <c:pt idx="26">
                  <c:v>23.913043478260871</c:v>
                </c:pt>
                <c:pt idx="27">
                  <c:v>27.27272727272727</c:v>
                </c:pt>
                <c:pt idx="28">
                  <c:v>25</c:v>
                </c:pt>
                <c:pt idx="29">
                  <c:v>8.3333333333333321</c:v>
                </c:pt>
                <c:pt idx="30">
                  <c:v>30.555555555555557</c:v>
                </c:pt>
                <c:pt idx="31">
                  <c:v>27.500000000000004</c:v>
                </c:pt>
                <c:pt idx="32">
                  <c:v>21.428571428571427</c:v>
                </c:pt>
                <c:pt idx="33">
                  <c:v>13.793103448275861</c:v>
                </c:pt>
                <c:pt idx="34">
                  <c:v>14.285714285714285</c:v>
                </c:pt>
                <c:pt idx="35">
                  <c:v>4.7619047619047619</c:v>
                </c:pt>
                <c:pt idx="36">
                  <c:v>13.636363636363635</c:v>
                </c:pt>
                <c:pt idx="37">
                  <c:v>6.8965517241379306</c:v>
                </c:pt>
                <c:pt idx="38">
                  <c:v>14.705882352941178</c:v>
                </c:pt>
                <c:pt idx="39">
                  <c:v>2.8571428571428572</c:v>
                </c:pt>
                <c:pt idx="42">
                  <c:v>10.638297872340425</c:v>
                </c:pt>
                <c:pt idx="43">
                  <c:v>13.333333333333334</c:v>
                </c:pt>
                <c:pt idx="44">
                  <c:v>0</c:v>
                </c:pt>
                <c:pt idx="45">
                  <c:v>7.4074074074074066</c:v>
                </c:pt>
                <c:pt idx="46">
                  <c:v>2.8571428571428572</c:v>
                </c:pt>
                <c:pt idx="47">
                  <c:v>5.5555555555555554</c:v>
                </c:pt>
                <c:pt idx="48">
                  <c:v>3.8461538461538463</c:v>
                </c:pt>
                <c:pt idx="49">
                  <c:v>8.695652173913043</c:v>
                </c:pt>
                <c:pt idx="50">
                  <c:v>22.58064516129032</c:v>
                </c:pt>
                <c:pt idx="51">
                  <c:v>10.526315789473683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AE-4AC1-9BFA-B8E66BD5D6C8}"/>
            </c:ext>
          </c:extLst>
        </c:ser>
        <c:ser>
          <c:idx val="4"/>
          <c:order val="4"/>
          <c:tx>
            <c:strRef>
              <c:f>Internación!$A$18</c:f>
              <c:strCache>
                <c:ptCount val="1"/>
                <c:pt idx="0">
                  <c:v>HRSP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Internación!$C$5:$BB$5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Internación!$C$20:$BB$20</c:f>
              <c:numCache>
                <c:formatCode>0.0</c:formatCode>
                <c:ptCount val="52"/>
                <c:pt idx="0">
                  <c:v>21.212121212121211</c:v>
                </c:pt>
                <c:pt idx="1">
                  <c:v>17.142857142857142</c:v>
                </c:pt>
                <c:pt idx="2">
                  <c:v>15.217391304347828</c:v>
                </c:pt>
                <c:pt idx="3">
                  <c:v>16.666666666666664</c:v>
                </c:pt>
                <c:pt idx="4">
                  <c:v>8.695652173913043</c:v>
                </c:pt>
                <c:pt idx="5">
                  <c:v>3.4482758620689653</c:v>
                </c:pt>
                <c:pt idx="6">
                  <c:v>15.789473684210526</c:v>
                </c:pt>
                <c:pt idx="7">
                  <c:v>5.5555555555555554</c:v>
                </c:pt>
                <c:pt idx="8">
                  <c:v>11.363636363636363</c:v>
                </c:pt>
                <c:pt idx="9">
                  <c:v>8.5714285714285712</c:v>
                </c:pt>
                <c:pt idx="10">
                  <c:v>19.444444444444446</c:v>
                </c:pt>
                <c:pt idx="11">
                  <c:v>10</c:v>
                </c:pt>
                <c:pt idx="12">
                  <c:v>10.344827586206897</c:v>
                </c:pt>
                <c:pt idx="13">
                  <c:v>12.5</c:v>
                </c:pt>
                <c:pt idx="14">
                  <c:v>20</c:v>
                </c:pt>
                <c:pt idx="15">
                  <c:v>14.285714285714285</c:v>
                </c:pt>
                <c:pt idx="16">
                  <c:v>29.787234042553191</c:v>
                </c:pt>
                <c:pt idx="17">
                  <c:v>28.30188679245283</c:v>
                </c:pt>
                <c:pt idx="18">
                  <c:v>17.857142857142858</c:v>
                </c:pt>
                <c:pt idx="19">
                  <c:v>34.782608695652172</c:v>
                </c:pt>
                <c:pt idx="20">
                  <c:v>38.596491228070171</c:v>
                </c:pt>
                <c:pt idx="21">
                  <c:v>21.311475409836063</c:v>
                </c:pt>
                <c:pt idx="22">
                  <c:v>41.463414634146339</c:v>
                </c:pt>
                <c:pt idx="23">
                  <c:v>46.666666666666664</c:v>
                </c:pt>
                <c:pt idx="24">
                  <c:v>51.162790697674424</c:v>
                </c:pt>
                <c:pt idx="25">
                  <c:v>25</c:v>
                </c:pt>
                <c:pt idx="27">
                  <c:v>20</c:v>
                </c:pt>
                <c:pt idx="28">
                  <c:v>33.333333333333329</c:v>
                </c:pt>
                <c:pt idx="29">
                  <c:v>13.333333333333334</c:v>
                </c:pt>
                <c:pt idx="30">
                  <c:v>31.111111111111111</c:v>
                </c:pt>
                <c:pt idx="31">
                  <c:v>15.789473684210526</c:v>
                </c:pt>
                <c:pt idx="32">
                  <c:v>20</c:v>
                </c:pt>
                <c:pt idx="33">
                  <c:v>5.8823529411764701</c:v>
                </c:pt>
                <c:pt idx="34">
                  <c:v>0</c:v>
                </c:pt>
                <c:pt idx="35">
                  <c:v>10.344827586206897</c:v>
                </c:pt>
                <c:pt idx="36">
                  <c:v>6.4516129032258061</c:v>
                </c:pt>
                <c:pt idx="37">
                  <c:v>6.666666666666667</c:v>
                </c:pt>
                <c:pt idx="38">
                  <c:v>7.8125</c:v>
                </c:pt>
                <c:pt idx="39">
                  <c:v>7.1428571428571423</c:v>
                </c:pt>
                <c:pt idx="40">
                  <c:v>2.7777777777777777</c:v>
                </c:pt>
                <c:pt idx="41">
                  <c:v>4.8780487804878048</c:v>
                </c:pt>
                <c:pt idx="42">
                  <c:v>2.3809523809523809</c:v>
                </c:pt>
                <c:pt idx="43">
                  <c:v>4.2857142857142856</c:v>
                </c:pt>
                <c:pt idx="44">
                  <c:v>4.1666666666666661</c:v>
                </c:pt>
                <c:pt idx="45">
                  <c:v>1.2658227848101267</c:v>
                </c:pt>
                <c:pt idx="46">
                  <c:v>3.5714285714285712</c:v>
                </c:pt>
                <c:pt idx="47">
                  <c:v>3.8461538461538463</c:v>
                </c:pt>
                <c:pt idx="48">
                  <c:v>0</c:v>
                </c:pt>
                <c:pt idx="49">
                  <c:v>3.125</c:v>
                </c:pt>
                <c:pt idx="50">
                  <c:v>6.1224489795918364</c:v>
                </c:pt>
                <c:pt idx="51">
                  <c:v>9.0909090909090917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AE-4AC1-9BFA-B8E66BD5D6C8}"/>
            </c:ext>
          </c:extLst>
        </c:ser>
        <c:ser>
          <c:idx val="6"/>
          <c:order val="5"/>
          <c:tx>
            <c:strRef>
              <c:f>Internación!$A$21</c:f>
              <c:strCache>
                <c:ptCount val="1"/>
                <c:pt idx="0">
                  <c:v>MM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Internación!$C$5:$BB$5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Internación!$C$23:$BB$23</c:f>
              <c:numCache>
                <c:formatCode>#,#00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7.1428571428571423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10</c:v>
                </c:pt>
                <c:pt idx="20">
                  <c:v>8.3333333333333321</c:v>
                </c:pt>
                <c:pt idx="21">
                  <c:v>5.5555555555555554</c:v>
                </c:pt>
                <c:pt idx="22">
                  <c:v>9.0909090909090917</c:v>
                </c:pt>
                <c:pt idx="23">
                  <c:v>25</c:v>
                </c:pt>
                <c:pt idx="24">
                  <c:v>28.571428571428569</c:v>
                </c:pt>
                <c:pt idx="25">
                  <c:v>9.0909090909090917</c:v>
                </c:pt>
                <c:pt idx="26">
                  <c:v>0</c:v>
                </c:pt>
                <c:pt idx="27">
                  <c:v>20</c:v>
                </c:pt>
                <c:pt idx="28">
                  <c:v>12.5</c:v>
                </c:pt>
                <c:pt idx="29">
                  <c:v>18.181818181818183</c:v>
                </c:pt>
                <c:pt idx="30">
                  <c:v>12.5</c:v>
                </c:pt>
                <c:pt idx="31">
                  <c:v>23.076923076923077</c:v>
                </c:pt>
                <c:pt idx="32">
                  <c:v>12.5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16.666666666666664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7.6923076923076925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AE-4AC1-9BFA-B8E66BD5D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551040"/>
        <c:axId val="94552832"/>
      </c:lineChart>
      <c:catAx>
        <c:axId val="9455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4552832"/>
        <c:crosses val="autoZero"/>
        <c:auto val="1"/>
        <c:lblAlgn val="ctr"/>
        <c:lblOffset val="100"/>
        <c:noMultiLvlLbl val="0"/>
      </c:catAx>
      <c:valAx>
        <c:axId val="94552832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945510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142874</xdr:rowOff>
    </xdr:from>
    <xdr:to>
      <xdr:col>13</xdr:col>
      <xdr:colOff>552450</xdr:colOff>
      <xdr:row>16</xdr:row>
      <xdr:rowOff>152399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18</xdr:row>
      <xdr:rowOff>9525</xdr:rowOff>
    </xdr:from>
    <xdr:to>
      <xdr:col>13</xdr:col>
      <xdr:colOff>542925</xdr:colOff>
      <xdr:row>34</xdr:row>
      <xdr:rowOff>19050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0</xdr:row>
      <xdr:rowOff>133350</xdr:rowOff>
    </xdr:from>
    <xdr:to>
      <xdr:col>6</xdr:col>
      <xdr:colOff>526256</xdr:colOff>
      <xdr:row>17</xdr:row>
      <xdr:rowOff>38100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180975</xdr:colOff>
      <xdr:row>17</xdr:row>
      <xdr:rowOff>171450</xdr:rowOff>
    </xdr:from>
    <xdr:to>
      <xdr:col>6</xdr:col>
      <xdr:colOff>554831</xdr:colOff>
      <xdr:row>34</xdr:row>
      <xdr:rowOff>76200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G62"/>
  <sheetViews>
    <sheetView tabSelected="1" zoomScale="70" zoomScaleNormal="70" workbookViewId="0">
      <pane xSplit="10" ySplit="18" topLeftCell="AU19" activePane="bottomRight" state="frozen"/>
      <selection pane="topRight" activeCell="K1" sqref="K1"/>
      <selection pane="bottomLeft" activeCell="A19" sqref="A19"/>
      <selection pane="bottomRight" activeCell="BD17" sqref="BD17"/>
    </sheetView>
  </sheetViews>
  <sheetFormatPr baseColWidth="10" defaultRowHeight="15" x14ac:dyDescent="0.25"/>
  <cols>
    <col min="2" max="2" width="13.5703125" bestFit="1" customWidth="1"/>
  </cols>
  <sheetData>
    <row r="1" spans="1:189" x14ac:dyDescent="0.25">
      <c r="A1" s="3" t="s">
        <v>11</v>
      </c>
      <c r="B1" s="4"/>
      <c r="C1" s="7"/>
      <c r="D1" s="7"/>
      <c r="E1" s="7"/>
      <c r="F1" s="6"/>
      <c r="G1" s="6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</row>
    <row r="2" spans="1:189" x14ac:dyDescent="0.25">
      <c r="A2" s="3" t="s">
        <v>12</v>
      </c>
      <c r="B2" s="5"/>
      <c r="C2" s="7"/>
      <c r="D2" s="7"/>
      <c r="E2" s="7"/>
      <c r="F2" s="6"/>
      <c r="G2" s="7"/>
      <c r="H2" s="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</row>
    <row r="3" spans="1:189" ht="15.75" thickBot="1" x14ac:dyDescent="0.3">
      <c r="A3" s="5"/>
      <c r="B3" s="5"/>
      <c r="C3" s="12"/>
      <c r="D3" s="12"/>
      <c r="E3" s="1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</row>
    <row r="4" spans="1:189" ht="15.75" thickBot="1" x14ac:dyDescent="0.3">
      <c r="A4" s="67" t="s">
        <v>1</v>
      </c>
      <c r="B4" s="68"/>
      <c r="C4" s="54" t="s">
        <v>0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</row>
    <row r="5" spans="1:189" x14ac:dyDescent="0.25">
      <c r="A5" s="69"/>
      <c r="B5" s="70"/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17">
        <v>8</v>
      </c>
      <c r="K5" s="17">
        <v>9</v>
      </c>
      <c r="L5" s="17">
        <v>10</v>
      </c>
      <c r="M5" s="17">
        <v>11</v>
      </c>
      <c r="N5" s="17">
        <v>12</v>
      </c>
      <c r="O5" s="17">
        <v>13</v>
      </c>
      <c r="P5" s="17">
        <v>14</v>
      </c>
      <c r="Q5" s="17">
        <v>15</v>
      </c>
      <c r="R5" s="17">
        <v>16</v>
      </c>
      <c r="S5" s="17">
        <v>17</v>
      </c>
      <c r="T5" s="17">
        <v>18</v>
      </c>
      <c r="U5" s="17">
        <v>19</v>
      </c>
      <c r="V5" s="17">
        <v>20</v>
      </c>
      <c r="W5" s="17">
        <v>21</v>
      </c>
      <c r="X5" s="17">
        <v>22</v>
      </c>
      <c r="Y5" s="17">
        <v>23</v>
      </c>
      <c r="Z5" s="17">
        <v>24</v>
      </c>
      <c r="AA5" s="17">
        <v>25</v>
      </c>
      <c r="AB5" s="17">
        <v>26</v>
      </c>
      <c r="AC5" s="17">
        <v>27</v>
      </c>
      <c r="AD5" s="17">
        <v>28</v>
      </c>
      <c r="AE5" s="17">
        <v>29</v>
      </c>
      <c r="AF5" s="17">
        <v>30</v>
      </c>
      <c r="AG5" s="17">
        <v>31</v>
      </c>
      <c r="AH5" s="17">
        <v>32</v>
      </c>
      <c r="AI5" s="17">
        <v>33</v>
      </c>
      <c r="AJ5" s="17">
        <v>34</v>
      </c>
      <c r="AK5" s="17">
        <v>35</v>
      </c>
      <c r="AL5" s="17">
        <v>36</v>
      </c>
      <c r="AM5" s="17">
        <v>37</v>
      </c>
      <c r="AN5" s="17">
        <v>38</v>
      </c>
      <c r="AO5" s="17">
        <v>39</v>
      </c>
      <c r="AP5" s="17">
        <v>40</v>
      </c>
      <c r="AQ5" s="17">
        <v>41</v>
      </c>
      <c r="AR5" s="17">
        <v>42</v>
      </c>
      <c r="AS5" s="17">
        <v>43</v>
      </c>
      <c r="AT5" s="17">
        <v>44</v>
      </c>
      <c r="AU5" s="17">
        <v>45</v>
      </c>
      <c r="AV5" s="17">
        <v>46</v>
      </c>
      <c r="AW5" s="17">
        <v>47</v>
      </c>
      <c r="AX5" s="17">
        <v>48</v>
      </c>
      <c r="AY5" s="17">
        <v>49</v>
      </c>
      <c r="AZ5" s="17">
        <v>50</v>
      </c>
      <c r="BA5" s="17">
        <v>51</v>
      </c>
      <c r="BB5" s="17">
        <v>52</v>
      </c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</row>
    <row r="6" spans="1:189" x14ac:dyDescent="0.25">
      <c r="A6" s="14" t="s">
        <v>2</v>
      </c>
      <c r="B6" s="18" t="s">
        <v>3</v>
      </c>
      <c r="C6" s="11">
        <v>86</v>
      </c>
      <c r="D6" s="11">
        <v>53</v>
      </c>
      <c r="E6" s="11">
        <v>76</v>
      </c>
      <c r="F6" s="11">
        <v>74</v>
      </c>
      <c r="G6" s="11">
        <v>104</v>
      </c>
      <c r="H6" s="11">
        <v>90</v>
      </c>
      <c r="I6" s="11">
        <v>55</v>
      </c>
      <c r="J6" s="11">
        <v>90</v>
      </c>
      <c r="K6" s="11">
        <v>74</v>
      </c>
      <c r="L6" s="11">
        <v>66</v>
      </c>
      <c r="M6" s="11">
        <v>62</v>
      </c>
      <c r="N6" s="11">
        <v>67</v>
      </c>
      <c r="O6" s="11">
        <v>26</v>
      </c>
      <c r="P6" s="11">
        <v>53</v>
      </c>
      <c r="Q6" s="11">
        <v>64</v>
      </c>
      <c r="R6" s="11">
        <v>63</v>
      </c>
      <c r="S6" s="11">
        <v>81</v>
      </c>
      <c r="T6" s="11">
        <v>104</v>
      </c>
      <c r="U6" s="11">
        <v>96</v>
      </c>
      <c r="V6" s="11">
        <v>56</v>
      </c>
      <c r="W6" s="11">
        <v>36</v>
      </c>
      <c r="X6" s="11">
        <v>66</v>
      </c>
      <c r="Y6" s="11">
        <v>35</v>
      </c>
      <c r="Z6" s="11">
        <v>46</v>
      </c>
      <c r="AA6" s="11">
        <v>64</v>
      </c>
      <c r="AB6" s="11">
        <v>64</v>
      </c>
      <c r="AC6" s="11">
        <v>53</v>
      </c>
      <c r="AD6" s="11">
        <v>46</v>
      </c>
      <c r="AE6" s="11">
        <v>63</v>
      </c>
      <c r="AF6" s="11">
        <v>58</v>
      </c>
      <c r="AG6" s="11">
        <v>59</v>
      </c>
      <c r="AH6" s="11">
        <v>85</v>
      </c>
      <c r="AI6" s="11">
        <v>62</v>
      </c>
      <c r="AJ6" s="11">
        <v>61</v>
      </c>
      <c r="AK6" s="11">
        <v>91</v>
      </c>
      <c r="AL6" s="11">
        <v>105</v>
      </c>
      <c r="AM6" s="11">
        <v>130</v>
      </c>
      <c r="AN6" s="11">
        <v>112</v>
      </c>
      <c r="AO6" s="11">
        <v>107</v>
      </c>
      <c r="AP6" s="11">
        <v>77</v>
      </c>
      <c r="AQ6" s="11">
        <v>91</v>
      </c>
      <c r="AR6" s="11">
        <v>116</v>
      </c>
      <c r="AS6" s="11">
        <v>127</v>
      </c>
      <c r="AT6" s="11">
        <v>113</v>
      </c>
      <c r="AU6" s="11">
        <v>127</v>
      </c>
      <c r="AV6" s="11">
        <v>112</v>
      </c>
      <c r="AW6" s="11">
        <v>102</v>
      </c>
      <c r="AX6" s="11">
        <v>110</v>
      </c>
      <c r="AY6" s="11">
        <v>66</v>
      </c>
      <c r="AZ6" s="11">
        <v>81</v>
      </c>
      <c r="BA6" s="11">
        <v>113</v>
      </c>
      <c r="BB6" s="11">
        <v>109</v>
      </c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</row>
    <row r="7" spans="1:189" x14ac:dyDescent="0.25">
      <c r="A7" s="15"/>
      <c r="B7" s="19" t="s">
        <v>4</v>
      </c>
      <c r="C7" s="22">
        <v>2</v>
      </c>
      <c r="D7" s="9">
        <v>3</v>
      </c>
      <c r="E7" s="9">
        <v>2</v>
      </c>
      <c r="F7" s="9"/>
      <c r="G7" s="9">
        <v>1</v>
      </c>
      <c r="H7" s="9">
        <v>2</v>
      </c>
      <c r="I7" s="9">
        <v>1</v>
      </c>
      <c r="J7" s="9">
        <v>6</v>
      </c>
      <c r="K7" s="9">
        <v>4</v>
      </c>
      <c r="L7" s="9">
        <v>1</v>
      </c>
      <c r="M7" s="9">
        <v>1</v>
      </c>
      <c r="N7" s="9">
        <v>5</v>
      </c>
      <c r="O7" s="9">
        <v>1</v>
      </c>
      <c r="P7" s="9">
        <v>2</v>
      </c>
      <c r="Q7" s="9">
        <v>2</v>
      </c>
      <c r="R7" s="9">
        <v>5</v>
      </c>
      <c r="S7" s="9">
        <v>8</v>
      </c>
      <c r="T7" s="9">
        <v>3</v>
      </c>
      <c r="U7" s="9">
        <v>7</v>
      </c>
      <c r="V7" s="9">
        <v>7</v>
      </c>
      <c r="W7" s="9">
        <v>8</v>
      </c>
      <c r="X7" s="9">
        <v>4</v>
      </c>
      <c r="Y7" s="9">
        <v>3</v>
      </c>
      <c r="Z7" s="9">
        <v>5</v>
      </c>
      <c r="AA7" s="9">
        <v>15</v>
      </c>
      <c r="AB7" s="9">
        <v>9</v>
      </c>
      <c r="AC7" s="9">
        <v>2</v>
      </c>
      <c r="AD7" s="9">
        <v>7</v>
      </c>
      <c r="AE7" s="9">
        <v>9</v>
      </c>
      <c r="AF7" s="9">
        <v>3</v>
      </c>
      <c r="AG7" s="9">
        <v>1</v>
      </c>
      <c r="AH7" s="9">
        <v>6</v>
      </c>
      <c r="AI7" s="9">
        <v>7</v>
      </c>
      <c r="AJ7" s="9"/>
      <c r="AK7" s="9">
        <v>5</v>
      </c>
      <c r="AL7" s="9">
        <v>5</v>
      </c>
      <c r="AM7" s="9">
        <v>5</v>
      </c>
      <c r="AN7" s="9">
        <v>3</v>
      </c>
      <c r="AO7" s="9">
        <v>1</v>
      </c>
      <c r="AP7" s="9">
        <v>5</v>
      </c>
      <c r="AQ7" s="9">
        <v>4</v>
      </c>
      <c r="AR7" s="9">
        <v>1</v>
      </c>
      <c r="AS7" s="9">
        <v>3</v>
      </c>
      <c r="AT7" s="9">
        <v>1</v>
      </c>
      <c r="AU7" s="9">
        <v>1</v>
      </c>
      <c r="AV7" s="9">
        <v>1</v>
      </c>
      <c r="AW7" s="9">
        <v>1</v>
      </c>
      <c r="AX7" s="9">
        <v>2</v>
      </c>
      <c r="AY7" s="9">
        <v>1</v>
      </c>
      <c r="AZ7" s="9">
        <v>0</v>
      </c>
      <c r="BA7" s="9">
        <v>2</v>
      </c>
      <c r="BB7" s="9">
        <v>0</v>
      </c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</row>
    <row r="8" spans="1:189" x14ac:dyDescent="0.25">
      <c r="A8" s="15"/>
      <c r="B8" s="20" t="s">
        <v>5</v>
      </c>
      <c r="C8" s="10">
        <f>C7/C6*100</f>
        <v>2.3255813953488373</v>
      </c>
      <c r="D8" s="10">
        <f t="shared" ref="D8:BB8" si="0">D7/D6*100</f>
        <v>5.6603773584905666</v>
      </c>
      <c r="E8" s="10">
        <f t="shared" si="0"/>
        <v>2.6315789473684208</v>
      </c>
      <c r="F8" s="10">
        <f t="shared" si="0"/>
        <v>0</v>
      </c>
      <c r="G8" s="10">
        <f t="shared" si="0"/>
        <v>0.96153846153846156</v>
      </c>
      <c r="H8" s="10">
        <f t="shared" si="0"/>
        <v>2.2222222222222223</v>
      </c>
      <c r="I8" s="10">
        <f t="shared" si="0"/>
        <v>1.8181818181818181</v>
      </c>
      <c r="J8" s="10">
        <f t="shared" si="0"/>
        <v>6.666666666666667</v>
      </c>
      <c r="K8" s="10">
        <f t="shared" si="0"/>
        <v>5.4054054054054053</v>
      </c>
      <c r="L8" s="10">
        <f t="shared" si="0"/>
        <v>1.5151515151515151</v>
      </c>
      <c r="M8" s="10">
        <f t="shared" si="0"/>
        <v>1.6129032258064515</v>
      </c>
      <c r="N8" s="10">
        <f t="shared" si="0"/>
        <v>7.4626865671641784</v>
      </c>
      <c r="O8" s="10">
        <f t="shared" si="0"/>
        <v>3.8461538461538463</v>
      </c>
      <c r="P8" s="10">
        <f t="shared" si="0"/>
        <v>3.7735849056603774</v>
      </c>
      <c r="Q8" s="10">
        <f t="shared" si="0"/>
        <v>3.125</v>
      </c>
      <c r="R8" s="10">
        <f t="shared" si="0"/>
        <v>7.9365079365079358</v>
      </c>
      <c r="S8" s="10">
        <f t="shared" si="0"/>
        <v>9.8765432098765427</v>
      </c>
      <c r="T8" s="10">
        <f t="shared" si="0"/>
        <v>2.8846153846153846</v>
      </c>
      <c r="U8" s="10">
        <f t="shared" si="0"/>
        <v>7.291666666666667</v>
      </c>
      <c r="V8" s="10">
        <f t="shared" si="0"/>
        <v>12.5</v>
      </c>
      <c r="W8" s="10">
        <f t="shared" si="0"/>
        <v>22.222222222222221</v>
      </c>
      <c r="X8" s="10">
        <f t="shared" si="0"/>
        <v>6.0606060606060606</v>
      </c>
      <c r="Y8" s="10">
        <f t="shared" si="0"/>
        <v>8.5714285714285712</v>
      </c>
      <c r="Z8" s="10">
        <f t="shared" si="0"/>
        <v>10.869565217391305</v>
      </c>
      <c r="AA8" s="10">
        <f t="shared" si="0"/>
        <v>23.4375</v>
      </c>
      <c r="AB8" s="10">
        <f t="shared" si="0"/>
        <v>14.0625</v>
      </c>
      <c r="AC8" s="10">
        <f t="shared" si="0"/>
        <v>3.7735849056603774</v>
      </c>
      <c r="AD8" s="10">
        <f t="shared" si="0"/>
        <v>15.217391304347828</v>
      </c>
      <c r="AE8" s="10">
        <f t="shared" si="0"/>
        <v>14.285714285714285</v>
      </c>
      <c r="AF8" s="10">
        <f t="shared" si="0"/>
        <v>5.1724137931034484</v>
      </c>
      <c r="AG8" s="10">
        <f t="shared" si="0"/>
        <v>1.6949152542372881</v>
      </c>
      <c r="AH8" s="10">
        <f t="shared" si="0"/>
        <v>7.0588235294117645</v>
      </c>
      <c r="AI8" s="10">
        <f t="shared" si="0"/>
        <v>11.29032258064516</v>
      </c>
      <c r="AJ8" s="10">
        <f t="shared" si="0"/>
        <v>0</v>
      </c>
      <c r="AK8" s="10">
        <f t="shared" si="0"/>
        <v>5.4945054945054945</v>
      </c>
      <c r="AL8" s="10">
        <f t="shared" si="0"/>
        <v>4.7619047619047619</v>
      </c>
      <c r="AM8" s="10">
        <f t="shared" si="0"/>
        <v>3.8461538461538463</v>
      </c>
      <c r="AN8" s="10">
        <f t="shared" si="0"/>
        <v>2.6785714285714284</v>
      </c>
      <c r="AO8" s="10">
        <f t="shared" si="0"/>
        <v>0.93457943925233633</v>
      </c>
      <c r="AP8" s="10">
        <f t="shared" si="0"/>
        <v>6.4935064935064926</v>
      </c>
      <c r="AQ8" s="10">
        <f t="shared" si="0"/>
        <v>4.395604395604396</v>
      </c>
      <c r="AR8" s="10">
        <f t="shared" si="0"/>
        <v>0.86206896551724133</v>
      </c>
      <c r="AS8" s="10">
        <f t="shared" si="0"/>
        <v>2.3622047244094486</v>
      </c>
      <c r="AT8" s="10">
        <f t="shared" si="0"/>
        <v>0.88495575221238942</v>
      </c>
      <c r="AU8" s="10">
        <f t="shared" si="0"/>
        <v>0.78740157480314954</v>
      </c>
      <c r="AV8" s="10">
        <f t="shared" si="0"/>
        <v>0.89285714285714279</v>
      </c>
      <c r="AW8" s="10">
        <f t="shared" si="0"/>
        <v>0.98039215686274506</v>
      </c>
      <c r="AX8" s="10">
        <f t="shared" si="0"/>
        <v>1.8181818181818181</v>
      </c>
      <c r="AY8" s="10">
        <f t="shared" si="0"/>
        <v>1.5151515151515151</v>
      </c>
      <c r="AZ8" s="10">
        <f t="shared" si="0"/>
        <v>0</v>
      </c>
      <c r="BA8" s="10">
        <f t="shared" si="0"/>
        <v>1.7699115044247788</v>
      </c>
      <c r="BB8" s="10">
        <f t="shared" si="0"/>
        <v>0</v>
      </c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</row>
    <row r="9" spans="1:189" x14ac:dyDescent="0.25">
      <c r="A9" s="14" t="s">
        <v>6</v>
      </c>
      <c r="B9" s="18" t="s">
        <v>3</v>
      </c>
      <c r="C9" s="11">
        <v>1103</v>
      </c>
      <c r="D9" s="11">
        <v>927</v>
      </c>
      <c r="E9" s="11">
        <v>1161</v>
      </c>
      <c r="F9" s="11">
        <v>1019</v>
      </c>
      <c r="G9" s="11">
        <v>1074</v>
      </c>
      <c r="H9" s="11">
        <v>1033</v>
      </c>
      <c r="I9" s="11">
        <v>720</v>
      </c>
      <c r="J9" s="11">
        <v>1091</v>
      </c>
      <c r="K9" s="11">
        <v>1120</v>
      </c>
      <c r="L9" s="11">
        <v>1123</v>
      </c>
      <c r="M9" s="11">
        <v>707</v>
      </c>
      <c r="N9" s="11">
        <v>890</v>
      </c>
      <c r="O9" s="11">
        <v>691</v>
      </c>
      <c r="P9" s="11">
        <v>1310</v>
      </c>
      <c r="Q9" s="11">
        <v>1386</v>
      </c>
      <c r="R9" s="11">
        <v>1292</v>
      </c>
      <c r="S9" s="11">
        <v>1442</v>
      </c>
      <c r="T9" s="11">
        <v>1292</v>
      </c>
      <c r="U9" s="11">
        <v>1241</v>
      </c>
      <c r="V9" s="11">
        <v>1138</v>
      </c>
      <c r="W9" s="11">
        <v>655</v>
      </c>
      <c r="X9" s="11">
        <v>1058</v>
      </c>
      <c r="Y9" s="11">
        <v>768</v>
      </c>
      <c r="Z9" s="11">
        <v>719</v>
      </c>
      <c r="AA9" s="11">
        <v>843</v>
      </c>
      <c r="AB9" s="11">
        <v>980</v>
      </c>
      <c r="AC9" s="11">
        <v>993</v>
      </c>
      <c r="AD9" s="11">
        <v>1101</v>
      </c>
      <c r="AE9" s="11">
        <v>1254</v>
      </c>
      <c r="AF9" s="11">
        <v>1226</v>
      </c>
      <c r="AG9" s="11">
        <v>1266</v>
      </c>
      <c r="AH9" s="11">
        <v>1210</v>
      </c>
      <c r="AI9" s="11">
        <v>806</v>
      </c>
      <c r="AJ9" s="11">
        <v>1334</v>
      </c>
      <c r="AK9" s="11">
        <v>1309</v>
      </c>
      <c r="AL9" s="11">
        <v>1417</v>
      </c>
      <c r="AM9" s="11">
        <v>1506</v>
      </c>
      <c r="AN9" s="11">
        <v>1512</v>
      </c>
      <c r="AO9" s="11">
        <v>1633</v>
      </c>
      <c r="AP9" s="11">
        <v>1019</v>
      </c>
      <c r="AQ9" s="11">
        <v>1358</v>
      </c>
      <c r="AR9" s="11">
        <v>1673</v>
      </c>
      <c r="AS9" s="11">
        <v>1502</v>
      </c>
      <c r="AT9" s="11">
        <v>1577</v>
      </c>
      <c r="AU9" s="11">
        <v>1476</v>
      </c>
      <c r="AV9" s="11">
        <v>1479</v>
      </c>
      <c r="AW9" s="11">
        <v>1114</v>
      </c>
      <c r="AX9" s="11">
        <v>1150</v>
      </c>
      <c r="AY9" s="11">
        <v>1240</v>
      </c>
      <c r="AZ9" s="11">
        <v>1463</v>
      </c>
      <c r="BA9" s="11">
        <v>953</v>
      </c>
      <c r="BB9" s="11">
        <v>947</v>
      </c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</row>
    <row r="10" spans="1:189" x14ac:dyDescent="0.25">
      <c r="A10" s="15"/>
      <c r="B10" s="19" t="s">
        <v>4</v>
      </c>
      <c r="C10" s="22">
        <v>96</v>
      </c>
      <c r="D10" s="9">
        <v>75</v>
      </c>
      <c r="E10" s="9">
        <v>93</v>
      </c>
      <c r="F10" s="9">
        <v>68</v>
      </c>
      <c r="G10" s="9">
        <v>56</v>
      </c>
      <c r="H10" s="9">
        <v>57</v>
      </c>
      <c r="I10" s="9">
        <v>49</v>
      </c>
      <c r="J10" s="9">
        <v>69</v>
      </c>
      <c r="K10" s="9">
        <v>78</v>
      </c>
      <c r="L10" s="9">
        <v>79</v>
      </c>
      <c r="M10" s="9">
        <v>57</v>
      </c>
      <c r="N10" s="9">
        <v>75</v>
      </c>
      <c r="O10" s="9">
        <v>48</v>
      </c>
      <c r="P10" s="9">
        <v>164</v>
      </c>
      <c r="Q10" s="9">
        <v>158</v>
      </c>
      <c r="R10" s="9">
        <v>202</v>
      </c>
      <c r="S10" s="9">
        <v>232</v>
      </c>
      <c r="T10" s="9">
        <v>235</v>
      </c>
      <c r="U10" s="9">
        <v>235</v>
      </c>
      <c r="V10" s="9">
        <v>279</v>
      </c>
      <c r="W10" s="9">
        <v>149</v>
      </c>
      <c r="X10" s="9">
        <v>249</v>
      </c>
      <c r="Y10" s="9">
        <v>208</v>
      </c>
      <c r="Z10" s="9">
        <v>158</v>
      </c>
      <c r="AA10" s="9">
        <v>159</v>
      </c>
      <c r="AB10" s="9">
        <v>221</v>
      </c>
      <c r="AC10" s="9">
        <v>256</v>
      </c>
      <c r="AD10" s="9">
        <v>249</v>
      </c>
      <c r="AE10" s="9">
        <v>244</v>
      </c>
      <c r="AF10" s="9">
        <v>259</v>
      </c>
      <c r="AG10" s="9">
        <v>224</v>
      </c>
      <c r="AH10" s="9">
        <v>176</v>
      </c>
      <c r="AI10" s="9">
        <v>123</v>
      </c>
      <c r="AJ10" s="9">
        <v>177</v>
      </c>
      <c r="AK10" s="9">
        <v>122</v>
      </c>
      <c r="AL10" s="9">
        <v>137</v>
      </c>
      <c r="AM10" s="9">
        <v>120</v>
      </c>
      <c r="AN10" s="9">
        <v>137</v>
      </c>
      <c r="AO10" s="9">
        <v>145</v>
      </c>
      <c r="AP10" s="9">
        <v>88</v>
      </c>
      <c r="AQ10" s="9">
        <v>127</v>
      </c>
      <c r="AR10" s="9">
        <v>151</v>
      </c>
      <c r="AS10" s="9">
        <v>147</v>
      </c>
      <c r="AT10" s="9">
        <v>107</v>
      </c>
      <c r="AU10" s="9">
        <v>88</v>
      </c>
      <c r="AV10" s="9">
        <v>87</v>
      </c>
      <c r="AW10" s="9">
        <v>74</v>
      </c>
      <c r="AX10" s="9">
        <v>74</v>
      </c>
      <c r="AY10" s="9">
        <v>54</v>
      </c>
      <c r="AZ10" s="9">
        <v>63</v>
      </c>
      <c r="BA10" s="9">
        <v>45</v>
      </c>
      <c r="BB10" s="9">
        <v>138</v>
      </c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</row>
    <row r="11" spans="1:189" x14ac:dyDescent="0.25">
      <c r="A11" s="15"/>
      <c r="B11" s="20" t="s">
        <v>5</v>
      </c>
      <c r="C11" s="10">
        <f t="shared" ref="C11:BB11" si="1">C10/C9*100</f>
        <v>8.7035358114233912</v>
      </c>
      <c r="D11" s="10">
        <f t="shared" si="1"/>
        <v>8.090614886731391</v>
      </c>
      <c r="E11" s="10">
        <f t="shared" si="1"/>
        <v>8.0103359173126609</v>
      </c>
      <c r="F11" s="10">
        <f t="shared" si="1"/>
        <v>6.6732090284592731</v>
      </c>
      <c r="G11" s="10">
        <f t="shared" si="1"/>
        <v>5.2141527001862196</v>
      </c>
      <c r="H11" s="10">
        <f t="shared" si="1"/>
        <v>5.5179090029041626</v>
      </c>
      <c r="I11" s="10">
        <f t="shared" si="1"/>
        <v>6.8055555555555554</v>
      </c>
      <c r="J11" s="10">
        <f t="shared" si="1"/>
        <v>6.3244729605866175</v>
      </c>
      <c r="K11" s="10">
        <f t="shared" si="1"/>
        <v>6.9642857142857144</v>
      </c>
      <c r="L11" s="10">
        <f t="shared" si="1"/>
        <v>7.0347284060552084</v>
      </c>
      <c r="M11" s="10">
        <f t="shared" si="1"/>
        <v>8.0622347949080613</v>
      </c>
      <c r="N11" s="10">
        <f t="shared" si="1"/>
        <v>8.4269662921348321</v>
      </c>
      <c r="O11" s="10">
        <f t="shared" si="1"/>
        <v>6.9464544138929094</v>
      </c>
      <c r="P11" s="10">
        <f t="shared" si="1"/>
        <v>12.519083969465649</v>
      </c>
      <c r="Q11" s="10">
        <f t="shared" si="1"/>
        <v>11.3997113997114</v>
      </c>
      <c r="R11" s="10">
        <f t="shared" si="1"/>
        <v>15.634674922600619</v>
      </c>
      <c r="S11" s="10">
        <f t="shared" si="1"/>
        <v>16.08876560332871</v>
      </c>
      <c r="T11" s="10">
        <f t="shared" si="1"/>
        <v>18.188854489164086</v>
      </c>
      <c r="U11" s="10">
        <f t="shared" si="1"/>
        <v>18.936341659951651</v>
      </c>
      <c r="V11" s="10">
        <f t="shared" si="1"/>
        <v>24.51669595782074</v>
      </c>
      <c r="W11" s="10">
        <f t="shared" si="1"/>
        <v>22.748091603053435</v>
      </c>
      <c r="X11" s="10">
        <f t="shared" si="1"/>
        <v>23.534971644612476</v>
      </c>
      <c r="Y11" s="10">
        <f t="shared" si="1"/>
        <v>27.083333333333332</v>
      </c>
      <c r="Z11" s="10">
        <f t="shared" si="1"/>
        <v>21.974965229485395</v>
      </c>
      <c r="AA11" s="10">
        <f t="shared" si="1"/>
        <v>18.861209964412812</v>
      </c>
      <c r="AB11" s="10">
        <f t="shared" si="1"/>
        <v>22.551020408163268</v>
      </c>
      <c r="AC11" s="10">
        <f t="shared" si="1"/>
        <v>25.780463242698893</v>
      </c>
      <c r="AD11" s="10">
        <f t="shared" si="1"/>
        <v>22.615803814713896</v>
      </c>
      <c r="AE11" s="10">
        <f t="shared" si="1"/>
        <v>19.457735247208934</v>
      </c>
      <c r="AF11" s="10">
        <f t="shared" si="1"/>
        <v>21.125611745513869</v>
      </c>
      <c r="AG11" s="10">
        <f t="shared" si="1"/>
        <v>17.693522906793049</v>
      </c>
      <c r="AH11" s="10">
        <f t="shared" si="1"/>
        <v>14.545454545454545</v>
      </c>
      <c r="AI11" s="10">
        <f t="shared" si="1"/>
        <v>15.260545905707195</v>
      </c>
      <c r="AJ11" s="10">
        <f t="shared" si="1"/>
        <v>13.268365817091453</v>
      </c>
      <c r="AK11" s="10">
        <f t="shared" si="1"/>
        <v>9.3200916730328505</v>
      </c>
      <c r="AL11" s="10">
        <f t="shared" si="1"/>
        <v>9.668313338038109</v>
      </c>
      <c r="AM11" s="10">
        <f t="shared" si="1"/>
        <v>7.9681274900398407</v>
      </c>
      <c r="AN11" s="10">
        <f t="shared" si="1"/>
        <v>9.0608465608465618</v>
      </c>
      <c r="AO11" s="10">
        <f t="shared" si="1"/>
        <v>8.8793631353337421</v>
      </c>
      <c r="AP11" s="10">
        <f t="shared" si="1"/>
        <v>8.6359175662414138</v>
      </c>
      <c r="AQ11" s="10">
        <f t="shared" si="1"/>
        <v>9.3519882179675999</v>
      </c>
      <c r="AR11" s="10">
        <f t="shared" si="1"/>
        <v>9.0257023311416624</v>
      </c>
      <c r="AS11" s="10">
        <f t="shared" si="1"/>
        <v>9.786950732356857</v>
      </c>
      <c r="AT11" s="10">
        <f t="shared" si="1"/>
        <v>6.7850348763474955</v>
      </c>
      <c r="AU11" s="10">
        <f t="shared" si="1"/>
        <v>5.9620596205962055</v>
      </c>
      <c r="AV11" s="10">
        <f t="shared" si="1"/>
        <v>5.8823529411764701</v>
      </c>
      <c r="AW11" s="10">
        <f t="shared" si="1"/>
        <v>6.6427289048473961</v>
      </c>
      <c r="AX11" s="10">
        <f t="shared" si="1"/>
        <v>6.4347826086956523</v>
      </c>
      <c r="AY11" s="10">
        <f t="shared" si="1"/>
        <v>4.354838709677419</v>
      </c>
      <c r="AZ11" s="10">
        <f t="shared" si="1"/>
        <v>4.3062200956937797</v>
      </c>
      <c r="BA11" s="10">
        <f t="shared" si="1"/>
        <v>4.7219307450157402</v>
      </c>
      <c r="BB11" s="10">
        <f t="shared" si="1"/>
        <v>14.57233368532207</v>
      </c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</row>
    <row r="12" spans="1:189" x14ac:dyDescent="0.25">
      <c r="A12" s="14" t="s">
        <v>7</v>
      </c>
      <c r="B12" s="18" t="s">
        <v>3</v>
      </c>
      <c r="C12" s="11">
        <v>773</v>
      </c>
      <c r="D12" s="11">
        <v>541</v>
      </c>
      <c r="E12" s="11">
        <v>898</v>
      </c>
      <c r="F12" s="11">
        <v>884</v>
      </c>
      <c r="G12" s="11">
        <v>699</v>
      </c>
      <c r="H12" s="11">
        <v>799</v>
      </c>
      <c r="I12" s="11">
        <v>463</v>
      </c>
      <c r="J12" s="11">
        <v>943</v>
      </c>
      <c r="K12" s="11">
        <v>992</v>
      </c>
      <c r="L12" s="11">
        <v>979</v>
      </c>
      <c r="M12" s="11">
        <v>677</v>
      </c>
      <c r="N12" s="11">
        <v>876</v>
      </c>
      <c r="O12" s="11">
        <v>692</v>
      </c>
      <c r="P12" s="11">
        <v>1096</v>
      </c>
      <c r="Q12" s="11">
        <v>1091</v>
      </c>
      <c r="R12" s="11">
        <v>1079</v>
      </c>
      <c r="S12" s="11">
        <v>1029</v>
      </c>
      <c r="T12" s="11">
        <v>951</v>
      </c>
      <c r="U12" s="11">
        <v>972</v>
      </c>
      <c r="V12" s="11">
        <v>786</v>
      </c>
      <c r="W12" s="11">
        <v>456</v>
      </c>
      <c r="X12" s="11">
        <v>704</v>
      </c>
      <c r="Y12" s="11">
        <v>574</v>
      </c>
      <c r="Z12" s="11">
        <v>589</v>
      </c>
      <c r="AA12" s="11">
        <v>584</v>
      </c>
      <c r="AB12" s="11">
        <v>723</v>
      </c>
      <c r="AC12" s="11">
        <v>658</v>
      </c>
      <c r="AD12" s="11">
        <v>785</v>
      </c>
      <c r="AE12" s="11">
        <v>813</v>
      </c>
      <c r="AF12" s="11">
        <v>834</v>
      </c>
      <c r="AG12" s="11">
        <v>903</v>
      </c>
      <c r="AH12" s="11">
        <v>828</v>
      </c>
      <c r="AI12" s="11">
        <v>508</v>
      </c>
      <c r="AJ12" s="11">
        <v>813</v>
      </c>
      <c r="AK12" s="11">
        <v>910</v>
      </c>
      <c r="AL12" s="11">
        <v>745</v>
      </c>
      <c r="AM12" s="11">
        <v>969</v>
      </c>
      <c r="AN12" s="11">
        <v>892</v>
      </c>
      <c r="AO12" s="11">
        <v>779</v>
      </c>
      <c r="AP12" s="11">
        <v>595</v>
      </c>
      <c r="AQ12" s="11">
        <v>592</v>
      </c>
      <c r="AR12" s="11">
        <v>965</v>
      </c>
      <c r="AS12" s="11">
        <v>855</v>
      </c>
      <c r="AT12" s="11">
        <v>921</v>
      </c>
      <c r="AU12" s="11">
        <v>973</v>
      </c>
      <c r="AV12" s="11">
        <v>998</v>
      </c>
      <c r="AW12" s="11">
        <v>838</v>
      </c>
      <c r="AX12" s="11">
        <v>927</v>
      </c>
      <c r="AY12" s="11">
        <v>968</v>
      </c>
      <c r="AZ12" s="11">
        <v>928</v>
      </c>
      <c r="BA12" s="11">
        <v>813</v>
      </c>
      <c r="BB12" s="11">
        <v>830</v>
      </c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</row>
    <row r="13" spans="1:189" x14ac:dyDescent="0.25">
      <c r="A13" s="15"/>
      <c r="B13" s="19" t="s">
        <v>4</v>
      </c>
      <c r="C13" s="22">
        <v>85</v>
      </c>
      <c r="D13" s="9">
        <v>44</v>
      </c>
      <c r="E13" s="9">
        <v>82</v>
      </c>
      <c r="F13" s="9">
        <v>52</v>
      </c>
      <c r="G13" s="9">
        <v>40</v>
      </c>
      <c r="H13" s="9">
        <v>57</v>
      </c>
      <c r="I13" s="9">
        <v>30</v>
      </c>
      <c r="J13" s="9">
        <v>60</v>
      </c>
      <c r="K13" s="9">
        <v>71</v>
      </c>
      <c r="L13" s="9">
        <v>72</v>
      </c>
      <c r="M13" s="9">
        <v>50</v>
      </c>
      <c r="N13" s="9">
        <v>49</v>
      </c>
      <c r="O13" s="9">
        <v>53</v>
      </c>
      <c r="P13" s="9">
        <v>110</v>
      </c>
      <c r="Q13" s="9">
        <v>103</v>
      </c>
      <c r="R13" s="9">
        <v>122</v>
      </c>
      <c r="S13" s="9">
        <v>105</v>
      </c>
      <c r="T13" s="9">
        <v>176</v>
      </c>
      <c r="U13" s="9">
        <v>172</v>
      </c>
      <c r="V13" s="9">
        <v>222</v>
      </c>
      <c r="W13" s="9">
        <v>91</v>
      </c>
      <c r="X13" s="9">
        <v>197</v>
      </c>
      <c r="Y13" s="9">
        <v>179</v>
      </c>
      <c r="Z13" s="9">
        <v>151</v>
      </c>
      <c r="AA13" s="9">
        <v>163</v>
      </c>
      <c r="AB13" s="9">
        <v>140</v>
      </c>
      <c r="AC13" s="9">
        <v>118</v>
      </c>
      <c r="AD13" s="9">
        <v>135</v>
      </c>
      <c r="AE13" s="9">
        <v>102</v>
      </c>
      <c r="AF13" s="9">
        <v>92</v>
      </c>
      <c r="AG13" s="9">
        <v>138</v>
      </c>
      <c r="AH13" s="9">
        <v>138</v>
      </c>
      <c r="AI13" s="9">
        <v>79</v>
      </c>
      <c r="AJ13" s="9">
        <v>120</v>
      </c>
      <c r="AK13" s="9">
        <v>110</v>
      </c>
      <c r="AL13" s="9">
        <v>45</v>
      </c>
      <c r="AM13" s="9">
        <v>58</v>
      </c>
      <c r="AN13" s="9">
        <v>83</v>
      </c>
      <c r="AO13" s="9">
        <v>49</v>
      </c>
      <c r="AP13" s="9">
        <v>44</v>
      </c>
      <c r="AQ13" s="9">
        <v>66</v>
      </c>
      <c r="AR13" s="9">
        <v>83</v>
      </c>
      <c r="AS13" s="9">
        <v>78</v>
      </c>
      <c r="AT13" s="9">
        <v>56</v>
      </c>
      <c r="AU13" s="9">
        <v>78</v>
      </c>
      <c r="AV13" s="9">
        <v>62</v>
      </c>
      <c r="AW13" s="9">
        <v>79</v>
      </c>
      <c r="AX13" s="9">
        <v>57</v>
      </c>
      <c r="AY13" s="9">
        <v>38</v>
      </c>
      <c r="AZ13" s="9">
        <v>56</v>
      </c>
      <c r="BA13" s="9">
        <v>40</v>
      </c>
      <c r="BB13" s="9">
        <v>136</v>
      </c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</row>
    <row r="14" spans="1:189" x14ac:dyDescent="0.25">
      <c r="A14" s="15"/>
      <c r="B14" s="20" t="s">
        <v>5</v>
      </c>
      <c r="C14" s="10">
        <f>C13/C12*100</f>
        <v>10.996119016817593</v>
      </c>
      <c r="D14" s="10">
        <f t="shared" ref="D14:Z14" si="2">D13/D12*100</f>
        <v>8.1330868761552679</v>
      </c>
      <c r="E14" s="10">
        <f t="shared" si="2"/>
        <v>9.1314031180400885</v>
      </c>
      <c r="F14" s="10">
        <f t="shared" si="2"/>
        <v>5.8823529411764701</v>
      </c>
      <c r="G14" s="10">
        <f t="shared" si="2"/>
        <v>5.7224606580829755</v>
      </c>
      <c r="H14" s="10">
        <f t="shared" si="2"/>
        <v>7.1339173967459324</v>
      </c>
      <c r="I14" s="10">
        <f t="shared" si="2"/>
        <v>6.4794816414686833</v>
      </c>
      <c r="J14" s="10">
        <f t="shared" si="2"/>
        <v>6.3626723223753974</v>
      </c>
      <c r="K14" s="10">
        <f t="shared" si="2"/>
        <v>7.1572580645161299</v>
      </c>
      <c r="L14" s="10">
        <f t="shared" si="2"/>
        <v>7.354443309499489</v>
      </c>
      <c r="M14" s="10">
        <f t="shared" si="2"/>
        <v>7.3855243722304289</v>
      </c>
      <c r="N14" s="10">
        <f t="shared" si="2"/>
        <v>5.5936073059360725</v>
      </c>
      <c r="O14" s="10">
        <f t="shared" si="2"/>
        <v>7.6589595375722546</v>
      </c>
      <c r="P14" s="10">
        <f t="shared" si="2"/>
        <v>10.036496350364963</v>
      </c>
      <c r="Q14" s="10">
        <f t="shared" si="2"/>
        <v>9.4408799266727765</v>
      </c>
      <c r="R14" s="10">
        <f t="shared" si="2"/>
        <v>11.306765523632993</v>
      </c>
      <c r="S14" s="10">
        <f t="shared" si="2"/>
        <v>10.204081632653061</v>
      </c>
      <c r="T14" s="10">
        <f t="shared" si="2"/>
        <v>18.506834910620398</v>
      </c>
      <c r="U14" s="10">
        <f t="shared" si="2"/>
        <v>17.695473251028808</v>
      </c>
      <c r="V14" s="10">
        <f t="shared" si="2"/>
        <v>28.244274809160309</v>
      </c>
      <c r="W14" s="10">
        <f t="shared" si="2"/>
        <v>19.956140350877195</v>
      </c>
      <c r="X14" s="10">
        <f t="shared" si="2"/>
        <v>27.982954545454547</v>
      </c>
      <c r="Y14" s="10">
        <f t="shared" si="2"/>
        <v>31.184668989547038</v>
      </c>
      <c r="Z14" s="10">
        <f t="shared" si="2"/>
        <v>25.636672325976228</v>
      </c>
      <c r="AA14" s="10">
        <f t="shared" ref="AA14:AF14" si="3">AA13/AA12*100</f>
        <v>27.910958904109588</v>
      </c>
      <c r="AB14" s="10">
        <f t="shared" si="3"/>
        <v>19.363762102351316</v>
      </c>
      <c r="AC14" s="10">
        <f t="shared" si="3"/>
        <v>17.933130699088146</v>
      </c>
      <c r="AD14" s="10">
        <f t="shared" si="3"/>
        <v>17.197452229299362</v>
      </c>
      <c r="AE14" s="10">
        <f t="shared" si="3"/>
        <v>12.546125461254611</v>
      </c>
      <c r="AF14" s="10">
        <f t="shared" si="3"/>
        <v>11.031175059952037</v>
      </c>
      <c r="AG14" s="10">
        <f t="shared" ref="AG14" si="4">AG13/AG12*100</f>
        <v>15.282392026578073</v>
      </c>
      <c r="AH14" s="10">
        <f t="shared" ref="AH14:AN14" si="5">AH13/AH12*100</f>
        <v>16.666666666666664</v>
      </c>
      <c r="AI14" s="10">
        <f t="shared" si="5"/>
        <v>15.551181102362206</v>
      </c>
      <c r="AJ14" s="10">
        <f t="shared" si="5"/>
        <v>14.760147601476014</v>
      </c>
      <c r="AK14" s="10">
        <f t="shared" si="5"/>
        <v>12.087912087912088</v>
      </c>
      <c r="AL14" s="10">
        <f t="shared" si="5"/>
        <v>6.0402684563758395</v>
      </c>
      <c r="AM14" s="10">
        <f t="shared" si="5"/>
        <v>5.9855521155830749</v>
      </c>
      <c r="AN14" s="10">
        <f t="shared" si="5"/>
        <v>9.304932735426009</v>
      </c>
      <c r="AO14" s="10">
        <f t="shared" ref="AO14:BB14" si="6">AO13/AO12*100</f>
        <v>6.2901155327342746</v>
      </c>
      <c r="AP14" s="10">
        <f t="shared" si="6"/>
        <v>7.3949579831932777</v>
      </c>
      <c r="AQ14" s="10">
        <f t="shared" si="6"/>
        <v>11.148648648648649</v>
      </c>
      <c r="AR14" s="10">
        <f t="shared" si="6"/>
        <v>8.6010362694300504</v>
      </c>
      <c r="AS14" s="10">
        <f t="shared" si="6"/>
        <v>9.1228070175438596</v>
      </c>
      <c r="AT14" s="10">
        <f t="shared" si="6"/>
        <v>6.0803474484256244</v>
      </c>
      <c r="AU14" s="10">
        <f t="shared" si="6"/>
        <v>8.0164439876670084</v>
      </c>
      <c r="AV14" s="10">
        <f t="shared" si="6"/>
        <v>6.2124248496993983</v>
      </c>
      <c r="AW14" s="10">
        <f t="shared" si="6"/>
        <v>9.4272076372315041</v>
      </c>
      <c r="AX14" s="10">
        <f t="shared" si="6"/>
        <v>6.1488673139158578</v>
      </c>
      <c r="AY14" s="10">
        <f t="shared" si="6"/>
        <v>3.9256198347107438</v>
      </c>
      <c r="AZ14" s="10">
        <f t="shared" si="6"/>
        <v>6.0344827586206895</v>
      </c>
      <c r="BA14" s="10">
        <f t="shared" si="6"/>
        <v>4.9200492004920049</v>
      </c>
      <c r="BB14" s="10">
        <f t="shared" si="6"/>
        <v>16.3855421686747</v>
      </c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</row>
    <row r="15" spans="1:189" x14ac:dyDescent="0.25">
      <c r="A15" s="14" t="s">
        <v>8</v>
      </c>
      <c r="B15" s="18" t="s">
        <v>3</v>
      </c>
      <c r="C15" s="11">
        <v>1071</v>
      </c>
      <c r="D15" s="11">
        <v>808</v>
      </c>
      <c r="E15" s="11">
        <v>1129</v>
      </c>
      <c r="F15" s="11">
        <v>1279</v>
      </c>
      <c r="G15" s="11">
        <v>1386</v>
      </c>
      <c r="H15" s="11">
        <v>1297</v>
      </c>
      <c r="I15" s="11">
        <v>895</v>
      </c>
      <c r="J15" s="11">
        <v>1399</v>
      </c>
      <c r="K15" s="11">
        <v>1510</v>
      </c>
      <c r="L15" s="11">
        <v>1262</v>
      </c>
      <c r="M15" s="11">
        <v>760</v>
      </c>
      <c r="N15" s="11">
        <v>1149</v>
      </c>
      <c r="O15" s="11">
        <v>926</v>
      </c>
      <c r="P15" s="11">
        <v>1414</v>
      </c>
      <c r="Q15" s="11">
        <v>1713</v>
      </c>
      <c r="R15" s="11">
        <v>1478</v>
      </c>
      <c r="S15" s="11">
        <v>1641</v>
      </c>
      <c r="T15" s="11">
        <v>1291</v>
      </c>
      <c r="U15" s="11">
        <v>1237</v>
      </c>
      <c r="V15" s="11">
        <v>988</v>
      </c>
      <c r="W15" s="11">
        <v>639</v>
      </c>
      <c r="X15" s="11">
        <v>833</v>
      </c>
      <c r="Y15" s="11">
        <v>749</v>
      </c>
      <c r="Z15" s="11">
        <v>695</v>
      </c>
      <c r="AA15" s="11">
        <v>684</v>
      </c>
      <c r="AB15" s="11">
        <v>898</v>
      </c>
      <c r="AC15" s="11">
        <v>823</v>
      </c>
      <c r="AD15" s="11">
        <v>892</v>
      </c>
      <c r="AE15" s="11">
        <v>960</v>
      </c>
      <c r="AF15" s="11">
        <v>1139</v>
      </c>
      <c r="AG15" s="11">
        <v>1152</v>
      </c>
      <c r="AH15" s="11">
        <v>1011</v>
      </c>
      <c r="AI15" s="11">
        <v>636</v>
      </c>
      <c r="AJ15" s="11">
        <v>1229</v>
      </c>
      <c r="AK15" s="11">
        <v>1102</v>
      </c>
      <c r="AL15" s="11">
        <v>1198</v>
      </c>
      <c r="AM15" s="11">
        <v>1256</v>
      </c>
      <c r="AN15" s="11">
        <v>1304</v>
      </c>
      <c r="AO15" s="11">
        <v>1397</v>
      </c>
      <c r="AP15" s="11">
        <v>925</v>
      </c>
      <c r="AQ15" s="11">
        <v>1115</v>
      </c>
      <c r="AR15" s="11">
        <v>1613</v>
      </c>
      <c r="AS15" s="11">
        <v>1510</v>
      </c>
      <c r="AT15" s="11">
        <v>1726</v>
      </c>
      <c r="AU15" s="11">
        <v>1793</v>
      </c>
      <c r="AV15" s="11">
        <v>1753</v>
      </c>
      <c r="AW15" s="11">
        <v>1253</v>
      </c>
      <c r="AX15" s="11">
        <v>1402</v>
      </c>
      <c r="AY15" s="11">
        <v>1500</v>
      </c>
      <c r="AZ15" s="11">
        <v>1358</v>
      </c>
      <c r="BA15" s="11">
        <v>957</v>
      </c>
      <c r="BB15" s="11">
        <v>890</v>
      </c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</row>
    <row r="16" spans="1:189" x14ac:dyDescent="0.25">
      <c r="A16" s="15"/>
      <c r="B16" s="19" t="s">
        <v>4</v>
      </c>
      <c r="C16" s="22">
        <v>131</v>
      </c>
      <c r="D16" s="9">
        <v>91</v>
      </c>
      <c r="E16" s="9">
        <v>117</v>
      </c>
      <c r="F16" s="9">
        <v>83</v>
      </c>
      <c r="G16" s="9">
        <v>95</v>
      </c>
      <c r="H16" s="9">
        <v>76</v>
      </c>
      <c r="I16" s="9">
        <v>87</v>
      </c>
      <c r="J16" s="9">
        <v>87</v>
      </c>
      <c r="K16" s="9">
        <v>83</v>
      </c>
      <c r="L16" s="9">
        <v>77</v>
      </c>
      <c r="M16" s="9">
        <v>51</v>
      </c>
      <c r="N16" s="9">
        <v>62</v>
      </c>
      <c r="O16" s="9">
        <v>62</v>
      </c>
      <c r="P16" s="9">
        <v>119</v>
      </c>
      <c r="Q16" s="9">
        <v>181</v>
      </c>
      <c r="R16" s="9">
        <v>175</v>
      </c>
      <c r="S16" s="9">
        <v>223</v>
      </c>
      <c r="T16" s="9">
        <v>224</v>
      </c>
      <c r="U16" s="9">
        <v>207</v>
      </c>
      <c r="V16" s="9">
        <v>218</v>
      </c>
      <c r="W16" s="9">
        <v>192</v>
      </c>
      <c r="X16" s="9">
        <v>206</v>
      </c>
      <c r="Y16" s="9">
        <v>235</v>
      </c>
      <c r="Z16" s="9">
        <v>197</v>
      </c>
      <c r="AA16" s="9">
        <v>180</v>
      </c>
      <c r="AB16" s="9">
        <v>217</v>
      </c>
      <c r="AC16" s="9">
        <v>224</v>
      </c>
      <c r="AD16" s="9">
        <v>216</v>
      </c>
      <c r="AE16" s="9">
        <v>214</v>
      </c>
      <c r="AF16" s="9">
        <v>237</v>
      </c>
      <c r="AG16" s="9">
        <v>273</v>
      </c>
      <c r="AH16" s="9">
        <v>197</v>
      </c>
      <c r="AI16" s="9">
        <v>103</v>
      </c>
      <c r="AJ16" s="9">
        <v>170</v>
      </c>
      <c r="AK16" s="9">
        <v>145</v>
      </c>
      <c r="AL16" s="9">
        <v>119</v>
      </c>
      <c r="AM16" s="9">
        <v>120</v>
      </c>
      <c r="AN16" s="9">
        <v>111</v>
      </c>
      <c r="AO16" s="9">
        <v>141</v>
      </c>
      <c r="AP16" s="9">
        <v>91</v>
      </c>
      <c r="AQ16" s="9">
        <v>136</v>
      </c>
      <c r="AR16" s="9">
        <v>163</v>
      </c>
      <c r="AS16" s="9">
        <v>151</v>
      </c>
      <c r="AT16" s="9">
        <v>149</v>
      </c>
      <c r="AU16" s="9">
        <v>107</v>
      </c>
      <c r="AV16" s="9">
        <v>130</v>
      </c>
      <c r="AW16" s="9">
        <v>93</v>
      </c>
      <c r="AX16" s="9">
        <v>54</v>
      </c>
      <c r="AY16" s="9">
        <v>79</v>
      </c>
      <c r="AZ16" s="9">
        <v>75</v>
      </c>
      <c r="BA16" s="9">
        <v>40</v>
      </c>
      <c r="BB16" s="9">
        <v>86</v>
      </c>
    </row>
    <row r="17" spans="1:54" x14ac:dyDescent="0.25">
      <c r="A17" s="15"/>
      <c r="B17" s="20" t="s">
        <v>5</v>
      </c>
      <c r="C17" s="10">
        <f t="shared" ref="C17:BB17" si="7">C16/C15*100</f>
        <v>12.231559290382819</v>
      </c>
      <c r="D17" s="10">
        <f t="shared" si="7"/>
        <v>11.262376237623762</v>
      </c>
      <c r="E17" s="10">
        <f t="shared" si="7"/>
        <v>10.363153232949513</v>
      </c>
      <c r="F17" s="10">
        <f t="shared" si="7"/>
        <v>6.4894448788115717</v>
      </c>
      <c r="G17" s="10">
        <f t="shared" si="7"/>
        <v>6.854256854256854</v>
      </c>
      <c r="H17" s="10">
        <f t="shared" si="7"/>
        <v>5.8596761757902858</v>
      </c>
      <c r="I17" s="10">
        <f t="shared" si="7"/>
        <v>9.7206703910614518</v>
      </c>
      <c r="J17" s="10">
        <f t="shared" si="7"/>
        <v>6.2187276626161543</v>
      </c>
      <c r="K17" s="10">
        <f t="shared" si="7"/>
        <v>5.4966887417218544</v>
      </c>
      <c r="L17" s="10">
        <f t="shared" si="7"/>
        <v>6.1014263074484942</v>
      </c>
      <c r="M17" s="10">
        <f t="shared" si="7"/>
        <v>6.7105263157894735</v>
      </c>
      <c r="N17" s="10">
        <f t="shared" si="7"/>
        <v>5.3959965187119234</v>
      </c>
      <c r="O17" s="10">
        <f t="shared" si="7"/>
        <v>6.6954643628509727</v>
      </c>
      <c r="P17" s="10">
        <f t="shared" si="7"/>
        <v>8.4158415841584162</v>
      </c>
      <c r="Q17" s="10">
        <f t="shared" si="7"/>
        <v>10.566258026853474</v>
      </c>
      <c r="R17" s="10">
        <f t="shared" si="7"/>
        <v>11.840324763193506</v>
      </c>
      <c r="S17" s="10">
        <f t="shared" si="7"/>
        <v>13.589274832419257</v>
      </c>
      <c r="T17" s="10">
        <f t="shared" si="7"/>
        <v>17.35089078233927</v>
      </c>
      <c r="U17" s="10">
        <f t="shared" si="7"/>
        <v>16.734033953112366</v>
      </c>
      <c r="V17" s="10">
        <f t="shared" si="7"/>
        <v>22.064777327935222</v>
      </c>
      <c r="W17" s="10">
        <f t="shared" si="7"/>
        <v>30.046948356807512</v>
      </c>
      <c r="X17" s="10">
        <f t="shared" si="7"/>
        <v>24.729891956782712</v>
      </c>
      <c r="Y17" s="10">
        <f t="shared" si="7"/>
        <v>31.375166889185579</v>
      </c>
      <c r="Z17" s="10">
        <f t="shared" si="7"/>
        <v>28.345323741007196</v>
      </c>
      <c r="AA17" s="10">
        <f t="shared" si="7"/>
        <v>26.315789473684209</v>
      </c>
      <c r="AB17" s="10">
        <f t="shared" si="7"/>
        <v>24.164810690423163</v>
      </c>
      <c r="AC17" s="10">
        <f t="shared" si="7"/>
        <v>27.217496962332927</v>
      </c>
      <c r="AD17" s="10">
        <f t="shared" si="7"/>
        <v>24.215246636771301</v>
      </c>
      <c r="AE17" s="10">
        <f t="shared" si="7"/>
        <v>22.291666666666668</v>
      </c>
      <c r="AF17" s="10">
        <f t="shared" si="7"/>
        <v>20.807726075504828</v>
      </c>
      <c r="AG17" s="10">
        <f t="shared" si="7"/>
        <v>23.697916666666664</v>
      </c>
      <c r="AH17" s="10">
        <f t="shared" si="7"/>
        <v>19.485657764589515</v>
      </c>
      <c r="AI17" s="10">
        <f t="shared" si="7"/>
        <v>16.19496855345912</v>
      </c>
      <c r="AJ17" s="10">
        <f t="shared" si="7"/>
        <v>13.832384052074859</v>
      </c>
      <c r="AK17" s="10">
        <f t="shared" si="7"/>
        <v>13.157894736842104</v>
      </c>
      <c r="AL17" s="10">
        <f t="shared" si="7"/>
        <v>9.9332220367278801</v>
      </c>
      <c r="AM17" s="10">
        <f t="shared" si="7"/>
        <v>9.5541401273885356</v>
      </c>
      <c r="AN17" s="10">
        <f t="shared" si="7"/>
        <v>8.5122699386503058</v>
      </c>
      <c r="AO17" s="10">
        <f t="shared" si="7"/>
        <v>10.093056549749463</v>
      </c>
      <c r="AP17" s="10">
        <f t="shared" si="7"/>
        <v>9.8378378378378368</v>
      </c>
      <c r="AQ17" s="10">
        <f t="shared" si="7"/>
        <v>12.197309417040358</v>
      </c>
      <c r="AR17" s="10">
        <f t="shared" si="7"/>
        <v>10.105393676379418</v>
      </c>
      <c r="AS17" s="10">
        <f t="shared" si="7"/>
        <v>10</v>
      </c>
      <c r="AT17" s="10">
        <f t="shared" si="7"/>
        <v>8.6326767091541132</v>
      </c>
      <c r="AU17" s="10">
        <f t="shared" si="7"/>
        <v>5.9676519799219188</v>
      </c>
      <c r="AV17" s="10">
        <f t="shared" si="7"/>
        <v>7.4158585282373064</v>
      </c>
      <c r="AW17" s="10">
        <f t="shared" si="7"/>
        <v>7.4221867517956897</v>
      </c>
      <c r="AX17" s="10">
        <f t="shared" si="7"/>
        <v>3.8516405135520682</v>
      </c>
      <c r="AY17" s="10">
        <f t="shared" si="7"/>
        <v>5.2666666666666666</v>
      </c>
      <c r="AZ17" s="10">
        <f t="shared" si="7"/>
        <v>5.5228276877761413</v>
      </c>
      <c r="BA17" s="10">
        <f t="shared" si="7"/>
        <v>4.179728317659352</v>
      </c>
      <c r="BB17" s="10">
        <f t="shared" si="7"/>
        <v>9.6629213483146064</v>
      </c>
    </row>
    <row r="18" spans="1:54" x14ac:dyDescent="0.25">
      <c r="A18" s="14" t="s">
        <v>9</v>
      </c>
      <c r="B18" s="18" t="s">
        <v>3</v>
      </c>
      <c r="C18" s="11">
        <v>1215</v>
      </c>
      <c r="D18" s="11">
        <v>1037</v>
      </c>
      <c r="E18" s="11">
        <v>1074</v>
      </c>
      <c r="F18" s="11">
        <v>1153</v>
      </c>
      <c r="G18" s="11">
        <v>1107</v>
      </c>
      <c r="H18" s="11">
        <v>995</v>
      </c>
      <c r="I18" s="11">
        <v>711</v>
      </c>
      <c r="J18" s="11">
        <v>1315</v>
      </c>
      <c r="K18" s="11">
        <v>1502</v>
      </c>
      <c r="L18" s="11">
        <v>1435</v>
      </c>
      <c r="M18" s="11">
        <v>901</v>
      </c>
      <c r="N18" s="11">
        <v>1233</v>
      </c>
      <c r="O18" s="11">
        <v>994</v>
      </c>
      <c r="P18" s="11">
        <v>1824</v>
      </c>
      <c r="Q18" s="11">
        <v>1925</v>
      </c>
      <c r="R18" s="11">
        <v>1638</v>
      </c>
      <c r="S18" s="11">
        <v>1652</v>
      </c>
      <c r="T18" s="11">
        <v>1452</v>
      </c>
      <c r="U18" s="11">
        <v>1526</v>
      </c>
      <c r="V18" s="11">
        <v>1383</v>
      </c>
      <c r="W18" s="11">
        <v>720</v>
      </c>
      <c r="X18" s="11">
        <v>1206</v>
      </c>
      <c r="Y18" s="11">
        <v>927</v>
      </c>
      <c r="Z18" s="11">
        <v>925</v>
      </c>
      <c r="AA18" s="11">
        <v>981</v>
      </c>
      <c r="AB18" s="11">
        <v>1227</v>
      </c>
      <c r="AC18" s="11">
        <v>1072</v>
      </c>
      <c r="AD18" s="11">
        <v>1500</v>
      </c>
      <c r="AE18" s="11">
        <v>1513</v>
      </c>
      <c r="AF18" s="11">
        <v>1422</v>
      </c>
      <c r="AG18" s="11">
        <v>1575</v>
      </c>
      <c r="AH18" s="11">
        <v>1473</v>
      </c>
      <c r="AI18" s="11">
        <v>1089</v>
      </c>
      <c r="AJ18" s="11">
        <v>1737</v>
      </c>
      <c r="AK18" s="11">
        <v>1742</v>
      </c>
      <c r="AL18" s="11">
        <v>1628</v>
      </c>
      <c r="AM18" s="11">
        <v>1853</v>
      </c>
      <c r="AN18" s="11">
        <v>1828</v>
      </c>
      <c r="AO18" s="11">
        <v>1877</v>
      </c>
      <c r="AP18" s="11">
        <v>1251</v>
      </c>
      <c r="AQ18" s="11">
        <v>1431</v>
      </c>
      <c r="AR18" s="11">
        <v>1959</v>
      </c>
      <c r="AS18" s="11">
        <v>1535</v>
      </c>
      <c r="AT18" s="11">
        <v>1841</v>
      </c>
      <c r="AU18" s="11">
        <v>1756</v>
      </c>
      <c r="AV18" s="11">
        <v>1816</v>
      </c>
      <c r="AW18" s="11">
        <v>1440</v>
      </c>
      <c r="AX18" s="11">
        <v>1509</v>
      </c>
      <c r="AY18" s="11">
        <v>1526</v>
      </c>
      <c r="AZ18" s="11">
        <v>1576</v>
      </c>
      <c r="BA18" s="11">
        <v>1265</v>
      </c>
      <c r="BB18" s="11">
        <v>1265</v>
      </c>
    </row>
    <row r="19" spans="1:54" x14ac:dyDescent="0.25">
      <c r="A19" s="15"/>
      <c r="B19" s="19" t="s">
        <v>4</v>
      </c>
      <c r="C19" s="22">
        <v>146</v>
      </c>
      <c r="D19" s="9">
        <v>108</v>
      </c>
      <c r="E19" s="9">
        <v>75</v>
      </c>
      <c r="F19" s="9">
        <v>64</v>
      </c>
      <c r="G19" s="9">
        <v>49</v>
      </c>
      <c r="H19" s="9">
        <v>60</v>
      </c>
      <c r="I19" s="9">
        <v>37</v>
      </c>
      <c r="J19" s="9">
        <v>83</v>
      </c>
      <c r="K19" s="9">
        <v>56</v>
      </c>
      <c r="L19" s="9">
        <v>56</v>
      </c>
      <c r="M19" s="9">
        <v>57</v>
      </c>
      <c r="N19" s="9">
        <v>69</v>
      </c>
      <c r="O19" s="9">
        <v>65</v>
      </c>
      <c r="P19" s="9">
        <v>161</v>
      </c>
      <c r="Q19" s="9">
        <v>164</v>
      </c>
      <c r="R19" s="9">
        <v>198</v>
      </c>
      <c r="S19" s="9">
        <v>144</v>
      </c>
      <c r="T19" s="9">
        <v>170</v>
      </c>
      <c r="U19" s="9">
        <v>195</v>
      </c>
      <c r="V19" s="9">
        <v>225</v>
      </c>
      <c r="W19" s="9">
        <v>157</v>
      </c>
      <c r="X19" s="9">
        <v>262</v>
      </c>
      <c r="Y19" s="9">
        <v>154</v>
      </c>
      <c r="Z19" s="9">
        <v>122</v>
      </c>
      <c r="AA19" s="9">
        <v>114</v>
      </c>
      <c r="AB19" s="9">
        <v>139</v>
      </c>
      <c r="AC19" s="9">
        <v>161</v>
      </c>
      <c r="AD19" s="9">
        <v>185</v>
      </c>
      <c r="AE19" s="9">
        <v>193</v>
      </c>
      <c r="AF19" s="9">
        <v>196</v>
      </c>
      <c r="AG19" s="9">
        <v>182</v>
      </c>
      <c r="AH19" s="9">
        <v>167</v>
      </c>
      <c r="AI19" s="9">
        <v>96</v>
      </c>
      <c r="AJ19" s="9">
        <v>137</v>
      </c>
      <c r="AK19" s="9">
        <v>100</v>
      </c>
      <c r="AL19" s="9">
        <v>67</v>
      </c>
      <c r="AM19" s="9">
        <v>84</v>
      </c>
      <c r="AN19" s="9">
        <v>126</v>
      </c>
      <c r="AO19" s="9">
        <v>86</v>
      </c>
      <c r="AP19" s="9">
        <v>82</v>
      </c>
      <c r="AQ19" s="9">
        <v>96</v>
      </c>
      <c r="AR19" s="9">
        <v>87</v>
      </c>
      <c r="AS19" s="9">
        <v>57</v>
      </c>
      <c r="AT19" s="9">
        <v>70</v>
      </c>
      <c r="AU19" s="9">
        <v>80</v>
      </c>
      <c r="AV19" s="9">
        <v>65</v>
      </c>
      <c r="AW19" s="9">
        <v>42</v>
      </c>
      <c r="AX19" s="9">
        <v>53</v>
      </c>
      <c r="AY19" s="9">
        <v>55</v>
      </c>
      <c r="AZ19" s="9">
        <v>35</v>
      </c>
      <c r="BA19" s="9">
        <v>30</v>
      </c>
      <c r="BB19" s="9">
        <v>100</v>
      </c>
    </row>
    <row r="20" spans="1:54" x14ac:dyDescent="0.25">
      <c r="A20" s="15"/>
      <c r="B20" s="20" t="s">
        <v>5</v>
      </c>
      <c r="C20" s="10">
        <f t="shared" ref="C20" si="8">C19/C18*100</f>
        <v>12.016460905349795</v>
      </c>
      <c r="D20" s="10">
        <f t="shared" ref="D20" si="9">D19/D18*100</f>
        <v>10.414657666345226</v>
      </c>
      <c r="E20" s="10">
        <f t="shared" ref="E20" si="10">E19/E18*100</f>
        <v>6.983240223463687</v>
      </c>
      <c r="F20" s="10">
        <f t="shared" ref="F20" si="11">F19/F18*100</f>
        <v>5.5507372072853425</v>
      </c>
      <c r="G20" s="10">
        <f t="shared" ref="G20" si="12">G19/G18*100</f>
        <v>4.4263775971093047</v>
      </c>
      <c r="H20" s="10">
        <f t="shared" ref="H20" si="13">H19/H18*100</f>
        <v>6.0301507537688437</v>
      </c>
      <c r="I20" s="10">
        <f t="shared" ref="I20" si="14">I19/I18*100</f>
        <v>5.2039381153305202</v>
      </c>
      <c r="J20" s="10">
        <f t="shared" ref="J20" si="15">J19/J18*100</f>
        <v>6.3117870722433462</v>
      </c>
      <c r="K20" s="10">
        <f t="shared" ref="K20" si="16">K19/K18*100</f>
        <v>3.7283621837549936</v>
      </c>
      <c r="L20" s="10">
        <f t="shared" ref="L20" si="17">L19/L18*100</f>
        <v>3.9024390243902438</v>
      </c>
      <c r="M20" s="10">
        <f t="shared" ref="M20" si="18">M19/M18*100</f>
        <v>6.326304106548279</v>
      </c>
      <c r="N20" s="10">
        <f t="shared" ref="N20" si="19">N19/N18*100</f>
        <v>5.5961070559610704</v>
      </c>
      <c r="O20" s="10">
        <f t="shared" ref="O20" si="20">O19/O18*100</f>
        <v>6.5392354124748486</v>
      </c>
      <c r="P20" s="10">
        <f t="shared" ref="P20" si="21">P19/P18*100</f>
        <v>8.8267543859649127</v>
      </c>
      <c r="Q20" s="10">
        <f t="shared" ref="Q20" si="22">Q19/Q18*100</f>
        <v>8.5194805194805205</v>
      </c>
      <c r="R20" s="10">
        <f t="shared" ref="R20" si="23">R19/R18*100</f>
        <v>12.087912087912088</v>
      </c>
      <c r="S20" s="10">
        <f t="shared" ref="S20" si="24">S19/S18*100</f>
        <v>8.7167070217917662</v>
      </c>
      <c r="T20" s="10">
        <f t="shared" ref="T20" si="25">T19/T18*100</f>
        <v>11.707988980716253</v>
      </c>
      <c r="U20" s="10">
        <f t="shared" ref="U20" si="26">U19/U18*100</f>
        <v>12.778505897771952</v>
      </c>
      <c r="V20" s="10">
        <f t="shared" ref="V20" si="27">V19/V18*100</f>
        <v>16.268980477223426</v>
      </c>
      <c r="W20" s="10">
        <f t="shared" ref="W20" si="28">W19/W18*100</f>
        <v>21.805555555555557</v>
      </c>
      <c r="X20" s="10">
        <f t="shared" ref="X20" si="29">X19/X18*100</f>
        <v>21.724709784411278</v>
      </c>
      <c r="Y20" s="10">
        <f t="shared" ref="Y20" si="30">Y19/Y18*100</f>
        <v>16.612729234088459</v>
      </c>
      <c r="Z20" s="10">
        <f t="shared" ref="Z20:BB20" si="31">Z19/Z18*100</f>
        <v>13.189189189189191</v>
      </c>
      <c r="AA20" s="10">
        <f t="shared" si="31"/>
        <v>11.62079510703364</v>
      </c>
      <c r="AB20" s="10">
        <f t="shared" si="31"/>
        <v>11.328443357783211</v>
      </c>
      <c r="AC20" s="10">
        <f t="shared" si="31"/>
        <v>15.018656716417912</v>
      </c>
      <c r="AD20" s="10">
        <f t="shared" si="31"/>
        <v>12.333333333333334</v>
      </c>
      <c r="AE20" s="10">
        <f t="shared" si="31"/>
        <v>12.756113681427628</v>
      </c>
      <c r="AF20" s="10">
        <f t="shared" si="31"/>
        <v>13.783403656821378</v>
      </c>
      <c r="AG20" s="10">
        <f t="shared" si="31"/>
        <v>11.555555555555555</v>
      </c>
      <c r="AH20" s="10">
        <f t="shared" si="31"/>
        <v>11.337406653088934</v>
      </c>
      <c r="AI20" s="10">
        <f t="shared" si="31"/>
        <v>8.8154269972451793</v>
      </c>
      <c r="AJ20" s="10">
        <f t="shared" si="31"/>
        <v>7.8871617731721351</v>
      </c>
      <c r="AK20" s="10">
        <f t="shared" si="31"/>
        <v>5.7405281285878305</v>
      </c>
      <c r="AL20" s="10">
        <f t="shared" si="31"/>
        <v>4.1154791154791157</v>
      </c>
      <c r="AM20" s="10">
        <f t="shared" si="31"/>
        <v>4.5331894225580145</v>
      </c>
      <c r="AN20" s="10">
        <f t="shared" si="31"/>
        <v>6.8927789934354484</v>
      </c>
      <c r="AO20" s="10">
        <f t="shared" si="31"/>
        <v>4.5817794352690466</v>
      </c>
      <c r="AP20" s="10">
        <f t="shared" si="31"/>
        <v>6.5547561950439643</v>
      </c>
      <c r="AQ20" s="10">
        <f t="shared" si="31"/>
        <v>6.7085953878406714</v>
      </c>
      <c r="AR20" s="10">
        <f t="shared" si="31"/>
        <v>4.4410413476263404</v>
      </c>
      <c r="AS20" s="10">
        <f t="shared" si="31"/>
        <v>3.7133550488599352</v>
      </c>
      <c r="AT20" s="10">
        <f t="shared" si="31"/>
        <v>3.8022813688212929</v>
      </c>
      <c r="AU20" s="10">
        <f t="shared" si="31"/>
        <v>4.5558086560364464</v>
      </c>
      <c r="AV20" s="10">
        <f t="shared" si="31"/>
        <v>3.5792951541850222</v>
      </c>
      <c r="AW20" s="10">
        <f t="shared" si="31"/>
        <v>2.9166666666666665</v>
      </c>
      <c r="AX20" s="10">
        <f t="shared" si="31"/>
        <v>3.5122597746852215</v>
      </c>
      <c r="AY20" s="10">
        <f t="shared" si="31"/>
        <v>3.6041939711664481</v>
      </c>
      <c r="AZ20" s="10">
        <f t="shared" si="31"/>
        <v>2.2208121827411169</v>
      </c>
      <c r="BA20" s="10">
        <f t="shared" si="31"/>
        <v>2.3715415019762842</v>
      </c>
      <c r="BB20" s="10">
        <f t="shared" si="31"/>
        <v>7.9051383399209492</v>
      </c>
    </row>
    <row r="21" spans="1:54" x14ac:dyDescent="0.25">
      <c r="A21" s="14" t="s">
        <v>10</v>
      </c>
      <c r="B21" s="18" t="s">
        <v>3</v>
      </c>
      <c r="C21" s="11">
        <v>896</v>
      </c>
      <c r="D21" s="11">
        <v>611</v>
      </c>
      <c r="E21" s="11">
        <v>676</v>
      </c>
      <c r="F21" s="11">
        <v>696</v>
      </c>
      <c r="G21" s="11">
        <v>705</v>
      </c>
      <c r="H21" s="11">
        <v>699</v>
      </c>
      <c r="I21" s="11">
        <v>579</v>
      </c>
      <c r="J21" s="11">
        <v>812</v>
      </c>
      <c r="K21" s="11">
        <v>806</v>
      </c>
      <c r="L21" s="11">
        <v>870</v>
      </c>
      <c r="M21" s="11">
        <v>570</v>
      </c>
      <c r="N21" s="11">
        <v>750</v>
      </c>
      <c r="O21" s="11">
        <v>561</v>
      </c>
      <c r="P21" s="11">
        <v>1083</v>
      </c>
      <c r="Q21" s="11">
        <v>1215</v>
      </c>
      <c r="R21" s="11">
        <v>1173</v>
      </c>
      <c r="S21" s="11">
        <v>1105</v>
      </c>
      <c r="T21" s="11">
        <v>981</v>
      </c>
      <c r="U21" s="11">
        <v>953</v>
      </c>
      <c r="V21" s="11">
        <v>874</v>
      </c>
      <c r="W21" s="11">
        <v>536</v>
      </c>
      <c r="X21" s="11">
        <v>739</v>
      </c>
      <c r="Y21" s="11">
        <v>660</v>
      </c>
      <c r="Z21" s="11">
        <v>582</v>
      </c>
      <c r="AA21" s="11">
        <v>521</v>
      </c>
      <c r="AB21" s="11">
        <v>641</v>
      </c>
      <c r="AC21" s="11">
        <v>569</v>
      </c>
      <c r="AD21" s="11">
        <v>784</v>
      </c>
      <c r="AE21" s="11">
        <v>712</v>
      </c>
      <c r="AF21" s="11">
        <v>959</v>
      </c>
      <c r="AG21" s="11">
        <v>1075</v>
      </c>
      <c r="AH21" s="11">
        <v>1030</v>
      </c>
      <c r="AI21" s="11">
        <v>581</v>
      </c>
      <c r="AJ21" s="11">
        <v>972</v>
      </c>
      <c r="AK21" s="11">
        <v>911</v>
      </c>
      <c r="AL21" s="11">
        <v>963</v>
      </c>
      <c r="AM21" s="11">
        <v>1052</v>
      </c>
      <c r="AN21" s="11">
        <v>1058</v>
      </c>
      <c r="AO21" s="11">
        <v>979</v>
      </c>
      <c r="AP21" s="11">
        <v>605</v>
      </c>
      <c r="AQ21" s="11">
        <v>717</v>
      </c>
      <c r="AR21" s="11">
        <v>968</v>
      </c>
      <c r="AS21" s="11">
        <v>900</v>
      </c>
      <c r="AT21" s="11">
        <v>980</v>
      </c>
      <c r="AU21" s="11">
        <v>1057</v>
      </c>
      <c r="AV21" s="11">
        <v>1116</v>
      </c>
      <c r="AW21" s="11">
        <v>767</v>
      </c>
      <c r="AX21" s="11">
        <v>727</v>
      </c>
      <c r="AY21" s="11">
        <v>818</v>
      </c>
      <c r="AZ21" s="11">
        <v>949</v>
      </c>
      <c r="BA21" s="11">
        <v>730</v>
      </c>
      <c r="BB21" s="11">
        <v>723</v>
      </c>
    </row>
    <row r="22" spans="1:54" x14ac:dyDescent="0.25">
      <c r="A22" s="15"/>
      <c r="B22" s="19" t="s">
        <v>4</v>
      </c>
      <c r="C22" s="22">
        <v>78</v>
      </c>
      <c r="D22" s="9">
        <v>44</v>
      </c>
      <c r="E22" s="9">
        <v>38</v>
      </c>
      <c r="F22" s="9">
        <v>55</v>
      </c>
      <c r="G22" s="9">
        <v>50</v>
      </c>
      <c r="H22" s="9">
        <v>42</v>
      </c>
      <c r="I22" s="9">
        <v>38</v>
      </c>
      <c r="J22" s="9">
        <v>54</v>
      </c>
      <c r="K22" s="9">
        <v>32</v>
      </c>
      <c r="L22" s="9">
        <v>32</v>
      </c>
      <c r="M22" s="9">
        <v>21</v>
      </c>
      <c r="N22" s="9">
        <v>42</v>
      </c>
      <c r="O22" s="9">
        <v>34</v>
      </c>
      <c r="P22" s="9">
        <v>108</v>
      </c>
      <c r="Q22" s="9">
        <v>116</v>
      </c>
      <c r="R22" s="9">
        <v>160</v>
      </c>
      <c r="S22" s="9">
        <v>174</v>
      </c>
      <c r="T22" s="9">
        <v>118</v>
      </c>
      <c r="U22" s="9">
        <v>182</v>
      </c>
      <c r="V22" s="9">
        <v>273</v>
      </c>
      <c r="W22" s="9">
        <v>176</v>
      </c>
      <c r="X22" s="9">
        <v>205</v>
      </c>
      <c r="Y22" s="9">
        <v>196</v>
      </c>
      <c r="Z22" s="9">
        <v>158</v>
      </c>
      <c r="AA22" s="9">
        <v>95</v>
      </c>
      <c r="AB22" s="9">
        <v>136</v>
      </c>
      <c r="AC22" s="9">
        <v>94</v>
      </c>
      <c r="AD22" s="9">
        <v>132</v>
      </c>
      <c r="AE22" s="9">
        <v>134</v>
      </c>
      <c r="AF22" s="9">
        <v>169</v>
      </c>
      <c r="AG22" s="9">
        <v>186</v>
      </c>
      <c r="AH22" s="9">
        <v>157</v>
      </c>
      <c r="AI22" s="9">
        <v>65</v>
      </c>
      <c r="AJ22" s="9">
        <v>126</v>
      </c>
      <c r="AK22" s="9">
        <v>77</v>
      </c>
      <c r="AL22" s="9">
        <v>82</v>
      </c>
      <c r="AM22" s="9">
        <v>73</v>
      </c>
      <c r="AN22" s="9">
        <v>72</v>
      </c>
      <c r="AO22" s="9">
        <v>67</v>
      </c>
      <c r="AP22" s="9">
        <v>59</v>
      </c>
      <c r="AQ22" s="9">
        <v>29</v>
      </c>
      <c r="AR22" s="9">
        <v>62</v>
      </c>
      <c r="AS22" s="9">
        <v>44</v>
      </c>
      <c r="AT22" s="9">
        <v>40</v>
      </c>
      <c r="AU22" s="9">
        <v>68</v>
      </c>
      <c r="AV22" s="9">
        <v>54</v>
      </c>
      <c r="AW22" s="9">
        <v>41</v>
      </c>
      <c r="AX22" s="9">
        <v>45</v>
      </c>
      <c r="AY22" s="9">
        <v>40</v>
      </c>
      <c r="AZ22" s="9">
        <v>42</v>
      </c>
      <c r="BA22" s="9">
        <v>28</v>
      </c>
      <c r="BB22" s="9">
        <v>80</v>
      </c>
    </row>
    <row r="23" spans="1:54" ht="15.75" thickBot="1" x14ac:dyDescent="0.3">
      <c r="A23" s="15"/>
      <c r="B23" s="20" t="s">
        <v>5</v>
      </c>
      <c r="C23" s="10">
        <f t="shared" ref="C23" si="32">C22/C21*100</f>
        <v>8.7053571428571423</v>
      </c>
      <c r="D23" s="10">
        <f t="shared" ref="D23" si="33">D22/D21*100</f>
        <v>7.2013093289689039</v>
      </c>
      <c r="E23" s="10">
        <f t="shared" ref="E23" si="34">E22/E21*100</f>
        <v>5.6213017751479288</v>
      </c>
      <c r="F23" s="10">
        <f t="shared" ref="F23" si="35">F22/F21*100</f>
        <v>7.9022988505747129</v>
      </c>
      <c r="G23" s="10">
        <f t="shared" ref="G23" si="36">G22/G21*100</f>
        <v>7.0921985815602842</v>
      </c>
      <c r="H23" s="10">
        <f t="shared" ref="H23" si="37">H22/H21*100</f>
        <v>6.0085836909871242</v>
      </c>
      <c r="I23" s="10">
        <f t="shared" ref="I23" si="38">I22/I21*100</f>
        <v>6.5630397236614861</v>
      </c>
      <c r="J23" s="10">
        <f t="shared" ref="J23" si="39">J22/J21*100</f>
        <v>6.6502463054187197</v>
      </c>
      <c r="K23" s="10">
        <f t="shared" ref="K23" si="40">K22/K21*100</f>
        <v>3.9702233250620349</v>
      </c>
      <c r="L23" s="10">
        <f t="shared" ref="L23" si="41">L22/L21*100</f>
        <v>3.6781609195402298</v>
      </c>
      <c r="M23" s="10">
        <f t="shared" ref="M23" si="42">M22/M21*100</f>
        <v>3.6842105263157889</v>
      </c>
      <c r="N23" s="10">
        <f t="shared" ref="N23" si="43">N22/N21*100</f>
        <v>5.6000000000000005</v>
      </c>
      <c r="O23" s="10">
        <f t="shared" ref="O23" si="44">O22/O21*100</f>
        <v>6.0606060606060606</v>
      </c>
      <c r="P23" s="10">
        <f t="shared" ref="P23" si="45">P22/P21*100</f>
        <v>9.97229916897507</v>
      </c>
      <c r="Q23" s="10">
        <f t="shared" ref="Q23" si="46">Q22/Q21*100</f>
        <v>9.5473251028806594</v>
      </c>
      <c r="R23" s="10">
        <f t="shared" ref="R23" si="47">R22/R21*100</f>
        <v>13.640238704177325</v>
      </c>
      <c r="S23" s="10">
        <f t="shared" ref="S23" si="48">S22/S21*100</f>
        <v>15.746606334841628</v>
      </c>
      <c r="T23" s="10">
        <f t="shared" ref="T23" si="49">T22/T21*100</f>
        <v>12.028542303771662</v>
      </c>
      <c r="U23" s="10">
        <f t="shared" ref="U23" si="50">U22/U21*100</f>
        <v>19.097586568730325</v>
      </c>
      <c r="V23" s="10">
        <f t="shared" ref="V23" si="51">V22/V21*100</f>
        <v>31.235697940503432</v>
      </c>
      <c r="W23" s="10">
        <f t="shared" ref="W23" si="52">W22/W21*100</f>
        <v>32.835820895522389</v>
      </c>
      <c r="X23" s="10">
        <f t="shared" ref="X23" si="53">X22/X21*100</f>
        <v>27.740189445196211</v>
      </c>
      <c r="Y23" s="10">
        <f t="shared" ref="Y23" si="54">Y22/Y21*100</f>
        <v>29.696969696969699</v>
      </c>
      <c r="Z23" s="10">
        <f t="shared" ref="Z23:BB23" si="55">Z22/Z21*100</f>
        <v>27.147766323024054</v>
      </c>
      <c r="AA23" s="10">
        <f t="shared" si="55"/>
        <v>18.234165067178505</v>
      </c>
      <c r="AB23" s="10">
        <f t="shared" si="55"/>
        <v>21.216848673946959</v>
      </c>
      <c r="AC23" s="10">
        <f t="shared" si="55"/>
        <v>16.520210896309315</v>
      </c>
      <c r="AD23" s="10">
        <f t="shared" si="55"/>
        <v>16.836734693877549</v>
      </c>
      <c r="AE23" s="10">
        <f t="shared" si="55"/>
        <v>18.820224719101123</v>
      </c>
      <c r="AF23" s="10">
        <f t="shared" si="55"/>
        <v>17.622523461939522</v>
      </c>
      <c r="AG23" s="10">
        <f t="shared" si="55"/>
        <v>17.302325581395348</v>
      </c>
      <c r="AH23" s="10">
        <f t="shared" si="55"/>
        <v>15.242718446601941</v>
      </c>
      <c r="AI23" s="10">
        <f t="shared" si="55"/>
        <v>11.187607573149743</v>
      </c>
      <c r="AJ23" s="10">
        <f t="shared" si="55"/>
        <v>12.962962962962962</v>
      </c>
      <c r="AK23" s="10">
        <f t="shared" si="55"/>
        <v>8.4522502744237098</v>
      </c>
      <c r="AL23" s="10">
        <f t="shared" si="55"/>
        <v>8.5150571131879538</v>
      </c>
      <c r="AM23" s="10">
        <f t="shared" si="55"/>
        <v>6.9391634980988588</v>
      </c>
      <c r="AN23" s="10">
        <f t="shared" si="55"/>
        <v>6.8052930056710776</v>
      </c>
      <c r="AO23" s="10">
        <f t="shared" si="55"/>
        <v>6.8437180796731365</v>
      </c>
      <c r="AP23" s="10">
        <f t="shared" si="55"/>
        <v>9.7520661157024797</v>
      </c>
      <c r="AQ23" s="10">
        <f t="shared" si="55"/>
        <v>4.0446304044630406</v>
      </c>
      <c r="AR23" s="10">
        <f t="shared" si="55"/>
        <v>6.4049586776859497</v>
      </c>
      <c r="AS23" s="10">
        <f t="shared" si="55"/>
        <v>4.8888888888888893</v>
      </c>
      <c r="AT23" s="10">
        <f t="shared" si="55"/>
        <v>4.0816326530612246</v>
      </c>
      <c r="AU23" s="10">
        <f t="shared" si="55"/>
        <v>6.4333017975402083</v>
      </c>
      <c r="AV23" s="10">
        <f t="shared" si="55"/>
        <v>4.838709677419355</v>
      </c>
      <c r="AW23" s="10">
        <f t="shared" si="55"/>
        <v>5.3455019556714474</v>
      </c>
      <c r="AX23" s="10">
        <f t="shared" si="55"/>
        <v>6.1898211829436036</v>
      </c>
      <c r="AY23" s="10">
        <f t="shared" si="55"/>
        <v>4.8899755501222497</v>
      </c>
      <c r="AZ23" s="10">
        <f t="shared" si="55"/>
        <v>4.4257112750263436</v>
      </c>
      <c r="BA23" s="10">
        <f t="shared" si="55"/>
        <v>3.8356164383561646</v>
      </c>
      <c r="BB23" s="10">
        <f t="shared" si="55"/>
        <v>11.065006915629322</v>
      </c>
    </row>
    <row r="24" spans="1:54" x14ac:dyDescent="0.25">
      <c r="A24" s="26" t="s">
        <v>3</v>
      </c>
      <c r="B24" s="27" t="s">
        <v>3</v>
      </c>
      <c r="C24" s="13">
        <f>SUM(C6,C9,C12,C15,C18,C21)</f>
        <v>5144</v>
      </c>
      <c r="D24" s="13">
        <f t="shared" ref="D24:Z24" si="56">SUM(D6,D9,D12,D15,D18,D21)</f>
        <v>3977</v>
      </c>
      <c r="E24" s="13">
        <f t="shared" si="56"/>
        <v>5014</v>
      </c>
      <c r="F24" s="13">
        <f t="shared" si="56"/>
        <v>5105</v>
      </c>
      <c r="G24" s="13">
        <f t="shared" si="56"/>
        <v>5075</v>
      </c>
      <c r="H24" s="13">
        <f t="shared" si="56"/>
        <v>4913</v>
      </c>
      <c r="I24" s="13">
        <f t="shared" si="56"/>
        <v>3423</v>
      </c>
      <c r="J24" s="13">
        <f t="shared" si="56"/>
        <v>5650</v>
      </c>
      <c r="K24" s="13">
        <f t="shared" si="56"/>
        <v>6004</v>
      </c>
      <c r="L24" s="13">
        <f t="shared" si="56"/>
        <v>5735</v>
      </c>
      <c r="M24" s="13">
        <f t="shared" si="56"/>
        <v>3677</v>
      </c>
      <c r="N24" s="13">
        <f t="shared" si="56"/>
        <v>4965</v>
      </c>
      <c r="O24" s="13">
        <f t="shared" si="56"/>
        <v>3890</v>
      </c>
      <c r="P24" s="13">
        <f t="shared" si="56"/>
        <v>6780</v>
      </c>
      <c r="Q24" s="13">
        <f t="shared" si="56"/>
        <v>7394</v>
      </c>
      <c r="R24" s="13">
        <f t="shared" si="56"/>
        <v>6723</v>
      </c>
      <c r="S24" s="13">
        <f t="shared" si="56"/>
        <v>6950</v>
      </c>
      <c r="T24" s="13">
        <f t="shared" si="56"/>
        <v>6071</v>
      </c>
      <c r="U24" s="13">
        <f t="shared" si="56"/>
        <v>6025</v>
      </c>
      <c r="V24" s="13">
        <f t="shared" si="56"/>
        <v>5225</v>
      </c>
      <c r="W24" s="13">
        <f t="shared" si="56"/>
        <v>3042</v>
      </c>
      <c r="X24" s="13">
        <f t="shared" si="56"/>
        <v>4606</v>
      </c>
      <c r="Y24" s="13">
        <f t="shared" si="56"/>
        <v>3713</v>
      </c>
      <c r="Z24" s="13">
        <f t="shared" si="56"/>
        <v>3556</v>
      </c>
      <c r="AA24" s="13">
        <f t="shared" ref="AA24:AB24" si="57">SUM(AA6,AA9,AA12,AA15,AA18,AA21)</f>
        <v>3677</v>
      </c>
      <c r="AB24" s="13">
        <f t="shared" si="57"/>
        <v>4533</v>
      </c>
      <c r="AC24" s="13">
        <f t="shared" ref="AC24:AD24" si="58">SUM(AC6,AC9,AC12,AC15,AC18,AC21)</f>
        <v>4168</v>
      </c>
      <c r="AD24" s="13">
        <f t="shared" si="58"/>
        <v>5108</v>
      </c>
      <c r="AE24" s="13">
        <f t="shared" ref="AE24:AF24" si="59">SUM(AE6,AE9,AE12,AE15,AE18,AE21)</f>
        <v>5315</v>
      </c>
      <c r="AF24" s="13">
        <f t="shared" si="59"/>
        <v>5638</v>
      </c>
      <c r="AG24" s="13">
        <f t="shared" ref="AG24:AH24" si="60">SUM(AG6,AG9,AG12,AG15,AG18,AG21)</f>
        <v>6030</v>
      </c>
      <c r="AH24" s="13">
        <f t="shared" si="60"/>
        <v>5637</v>
      </c>
      <c r="AI24" s="13">
        <f t="shared" ref="AI24:AJ24" si="61">SUM(AI6,AI9,AI12,AI15,AI18,AI21)</f>
        <v>3682</v>
      </c>
      <c r="AJ24" s="13">
        <f t="shared" si="61"/>
        <v>6146</v>
      </c>
      <c r="AK24" s="13">
        <f t="shared" ref="AK24:AL24" si="62">SUM(AK6,AK9,AK12,AK15,AK18,AK21)</f>
        <v>6065</v>
      </c>
      <c r="AL24" s="13">
        <f t="shared" si="62"/>
        <v>6056</v>
      </c>
      <c r="AM24" s="13">
        <f t="shared" ref="AM24:AN24" si="63">SUM(AM6,AM9,AM12,AM15,AM18,AM21)</f>
        <v>6766</v>
      </c>
      <c r="AN24" s="13">
        <f t="shared" si="63"/>
        <v>6706</v>
      </c>
      <c r="AO24" s="13">
        <f t="shared" ref="AO24:AP24" si="64">SUM(AO6,AO9,AO12,AO15,AO18,AO21)</f>
        <v>6772</v>
      </c>
      <c r="AP24" s="13">
        <f t="shared" si="64"/>
        <v>4472</v>
      </c>
      <c r="AQ24" s="13">
        <f t="shared" ref="AQ24:AR24" si="65">SUM(AQ6,AQ9,AQ12,AQ15,AQ18,AQ21)</f>
        <v>5304</v>
      </c>
      <c r="AR24" s="13">
        <f t="shared" si="65"/>
        <v>7294</v>
      </c>
      <c r="AS24" s="13">
        <f t="shared" ref="AS24:AT24" si="66">SUM(AS6,AS9,AS12,AS15,AS18,AS21)</f>
        <v>6429</v>
      </c>
      <c r="AT24" s="13">
        <f t="shared" si="66"/>
        <v>7158</v>
      </c>
      <c r="AU24" s="13">
        <f t="shared" ref="AU24:AV24" si="67">SUM(AU6,AU9,AU12,AU15,AU18,AU21)</f>
        <v>7182</v>
      </c>
      <c r="AV24" s="13">
        <f t="shared" si="67"/>
        <v>7274</v>
      </c>
      <c r="AW24" s="13">
        <f t="shared" ref="AW24:AX24" si="68">SUM(AW6,AW9,AW12,AW15,AW18,AW21)</f>
        <v>5514</v>
      </c>
      <c r="AX24" s="13">
        <f t="shared" si="68"/>
        <v>5825</v>
      </c>
      <c r="AY24" s="13">
        <f t="shared" ref="AY24:AZ24" si="69">SUM(AY6,AY9,AY12,AY15,AY18,AY21)</f>
        <v>6118</v>
      </c>
      <c r="AZ24" s="13">
        <f t="shared" si="69"/>
        <v>6355</v>
      </c>
      <c r="BA24" s="13">
        <f t="shared" ref="BA24:BB24" si="70">SUM(BA6,BA9,BA12,BA15,BA18,BA21)</f>
        <v>4831</v>
      </c>
      <c r="BB24" s="13">
        <f t="shared" si="70"/>
        <v>4764</v>
      </c>
    </row>
    <row r="25" spans="1:54" x14ac:dyDescent="0.25">
      <c r="A25" s="15"/>
      <c r="B25" s="19" t="s">
        <v>4</v>
      </c>
      <c r="C25" s="8">
        <f>SUM(C7,C10,C13,C16,C19,C22)</f>
        <v>538</v>
      </c>
      <c r="D25" s="8">
        <f t="shared" ref="D25:Z25" si="71">SUM(D7,D10,D13,D16,D19,D22)</f>
        <v>365</v>
      </c>
      <c r="E25" s="8">
        <f t="shared" si="71"/>
        <v>407</v>
      </c>
      <c r="F25" s="8">
        <f t="shared" si="71"/>
        <v>322</v>
      </c>
      <c r="G25" s="8">
        <f t="shared" si="71"/>
        <v>291</v>
      </c>
      <c r="H25" s="8">
        <f t="shared" si="71"/>
        <v>294</v>
      </c>
      <c r="I25" s="8">
        <f t="shared" si="71"/>
        <v>242</v>
      </c>
      <c r="J25" s="8">
        <f t="shared" si="71"/>
        <v>359</v>
      </c>
      <c r="K25" s="8">
        <f t="shared" si="71"/>
        <v>324</v>
      </c>
      <c r="L25" s="8">
        <f t="shared" si="71"/>
        <v>317</v>
      </c>
      <c r="M25" s="8">
        <f t="shared" si="71"/>
        <v>237</v>
      </c>
      <c r="N25" s="8">
        <f t="shared" si="71"/>
        <v>302</v>
      </c>
      <c r="O25" s="8">
        <f t="shared" si="71"/>
        <v>263</v>
      </c>
      <c r="P25" s="8">
        <f t="shared" si="71"/>
        <v>664</v>
      </c>
      <c r="Q25" s="8">
        <f t="shared" si="71"/>
        <v>724</v>
      </c>
      <c r="R25" s="8">
        <f t="shared" si="71"/>
        <v>862</v>
      </c>
      <c r="S25" s="8">
        <f t="shared" si="71"/>
        <v>886</v>
      </c>
      <c r="T25" s="8">
        <f t="shared" si="71"/>
        <v>926</v>
      </c>
      <c r="U25" s="8">
        <f t="shared" si="71"/>
        <v>998</v>
      </c>
      <c r="V25" s="8">
        <f t="shared" si="71"/>
        <v>1224</v>
      </c>
      <c r="W25" s="8">
        <f t="shared" si="71"/>
        <v>773</v>
      </c>
      <c r="X25" s="8">
        <f t="shared" si="71"/>
        <v>1123</v>
      </c>
      <c r="Y25" s="8">
        <f t="shared" si="71"/>
        <v>975</v>
      </c>
      <c r="Z25" s="8">
        <f t="shared" si="71"/>
        <v>791</v>
      </c>
      <c r="AA25" s="8">
        <f t="shared" ref="AA25:AB25" si="72">SUM(AA7,AA10,AA13,AA16,AA19,AA22)</f>
        <v>726</v>
      </c>
      <c r="AB25" s="8">
        <f t="shared" si="72"/>
        <v>862</v>
      </c>
      <c r="AC25" s="8">
        <f t="shared" ref="AC25:AD25" si="73">SUM(AC7,AC10,AC13,AC16,AC19,AC22)</f>
        <v>855</v>
      </c>
      <c r="AD25" s="8">
        <f t="shared" si="73"/>
        <v>924</v>
      </c>
      <c r="AE25" s="8">
        <f t="shared" ref="AE25:AF25" si="74">SUM(AE7,AE10,AE13,AE16,AE19,AE22)</f>
        <v>896</v>
      </c>
      <c r="AF25" s="8">
        <f t="shared" si="74"/>
        <v>956</v>
      </c>
      <c r="AG25" s="8">
        <f t="shared" ref="AG25:AH25" si="75">SUM(AG7,AG10,AG13,AG16,AG19,AG22)</f>
        <v>1004</v>
      </c>
      <c r="AH25" s="8">
        <f t="shared" si="75"/>
        <v>841</v>
      </c>
      <c r="AI25" s="8">
        <f t="shared" ref="AI25:AJ25" si="76">SUM(AI7,AI10,AI13,AI16,AI19,AI22)</f>
        <v>473</v>
      </c>
      <c r="AJ25" s="8">
        <f t="shared" si="76"/>
        <v>730</v>
      </c>
      <c r="AK25" s="8">
        <f t="shared" ref="AK25:AL25" si="77">SUM(AK7,AK10,AK13,AK16,AK19,AK22)</f>
        <v>559</v>
      </c>
      <c r="AL25" s="8">
        <f t="shared" si="77"/>
        <v>455</v>
      </c>
      <c r="AM25" s="8">
        <f t="shared" ref="AM25:AN25" si="78">SUM(AM7,AM10,AM13,AM16,AM19,AM22)</f>
        <v>460</v>
      </c>
      <c r="AN25" s="8">
        <f t="shared" si="78"/>
        <v>532</v>
      </c>
      <c r="AO25" s="8">
        <f t="shared" ref="AO25:AP25" si="79">SUM(AO7,AO10,AO13,AO16,AO19,AO22)</f>
        <v>489</v>
      </c>
      <c r="AP25" s="8">
        <f t="shared" si="79"/>
        <v>369</v>
      </c>
      <c r="AQ25" s="8">
        <f t="shared" ref="AQ25:AR25" si="80">SUM(AQ7,AQ10,AQ13,AQ16,AQ19,AQ22)</f>
        <v>458</v>
      </c>
      <c r="AR25" s="8">
        <f t="shared" si="80"/>
        <v>547</v>
      </c>
      <c r="AS25" s="8">
        <f t="shared" ref="AS25:AT25" si="81">SUM(AS7,AS10,AS13,AS16,AS19,AS22)</f>
        <v>480</v>
      </c>
      <c r="AT25" s="8">
        <f t="shared" si="81"/>
        <v>423</v>
      </c>
      <c r="AU25" s="8">
        <f t="shared" ref="AU25:AV25" si="82">SUM(AU7,AU10,AU13,AU16,AU19,AU22)</f>
        <v>422</v>
      </c>
      <c r="AV25" s="8">
        <f t="shared" si="82"/>
        <v>399</v>
      </c>
      <c r="AW25" s="8">
        <f t="shared" ref="AW25:AX25" si="83">SUM(AW7,AW10,AW13,AW16,AW19,AW22)</f>
        <v>330</v>
      </c>
      <c r="AX25" s="8">
        <f t="shared" si="83"/>
        <v>285</v>
      </c>
      <c r="AY25" s="8">
        <f t="shared" ref="AY25:AZ25" si="84">SUM(AY7,AY10,AY13,AY16,AY19,AY22)</f>
        <v>267</v>
      </c>
      <c r="AZ25" s="8">
        <f t="shared" si="84"/>
        <v>271</v>
      </c>
      <c r="BA25" s="8">
        <f t="shared" ref="BA25:BB25" si="85">SUM(BA7,BA10,BA13,BA16,BA19,BA22)</f>
        <v>185</v>
      </c>
      <c r="BB25" s="8">
        <f t="shared" si="85"/>
        <v>540</v>
      </c>
    </row>
    <row r="26" spans="1:54" ht="15.75" thickBot="1" x14ac:dyDescent="0.3">
      <c r="A26" s="16"/>
      <c r="B26" s="24" t="s">
        <v>5</v>
      </c>
      <c r="C26" s="25">
        <f>C25/C24*100</f>
        <v>10.458786936236391</v>
      </c>
      <c r="D26" s="25">
        <f t="shared" ref="D26:Z26" si="86">D25/D24*100</f>
        <v>9.1777721900930356</v>
      </c>
      <c r="E26" s="25">
        <f t="shared" si="86"/>
        <v>8.1172716394096529</v>
      </c>
      <c r="F26" s="25">
        <f t="shared" si="86"/>
        <v>6.3075416258570032</v>
      </c>
      <c r="G26" s="25">
        <f t="shared" si="86"/>
        <v>5.7339901477832518</v>
      </c>
      <c r="H26" s="25">
        <f t="shared" si="86"/>
        <v>5.9841237533075509</v>
      </c>
      <c r="I26" s="25">
        <f t="shared" si="86"/>
        <v>7.069821793748174</v>
      </c>
      <c r="J26" s="25">
        <f t="shared" si="86"/>
        <v>6.3539823008849554</v>
      </c>
      <c r="K26" s="25">
        <f t="shared" si="86"/>
        <v>5.3964023984010661</v>
      </c>
      <c r="L26" s="25">
        <f t="shared" si="86"/>
        <v>5.5274629468177858</v>
      </c>
      <c r="M26" s="25">
        <f t="shared" si="86"/>
        <v>6.4454718520533039</v>
      </c>
      <c r="N26" s="25">
        <f t="shared" si="86"/>
        <v>6.0825780463242696</v>
      </c>
      <c r="O26" s="25">
        <f t="shared" si="86"/>
        <v>6.7609254498714648</v>
      </c>
      <c r="P26" s="25">
        <f t="shared" si="86"/>
        <v>9.7935103244837762</v>
      </c>
      <c r="Q26" s="25">
        <f t="shared" si="86"/>
        <v>9.7917230186637809</v>
      </c>
      <c r="R26" s="25">
        <f t="shared" si="86"/>
        <v>12.821656998363826</v>
      </c>
      <c r="S26" s="25">
        <f t="shared" si="86"/>
        <v>12.748201438848922</v>
      </c>
      <c r="T26" s="25">
        <f t="shared" si="86"/>
        <v>15.252841377038379</v>
      </c>
      <c r="U26" s="25">
        <f t="shared" si="86"/>
        <v>16.564315352697097</v>
      </c>
      <c r="V26" s="25">
        <f t="shared" si="86"/>
        <v>23.425837320574164</v>
      </c>
      <c r="W26" s="25">
        <f t="shared" si="86"/>
        <v>25.410913872452333</v>
      </c>
      <c r="X26" s="25">
        <f t="shared" si="86"/>
        <v>24.381241858445506</v>
      </c>
      <c r="Y26" s="25">
        <f t="shared" si="86"/>
        <v>26.259089684890924</v>
      </c>
      <c r="Z26" s="25">
        <f t="shared" si="86"/>
        <v>22.244094488188974</v>
      </c>
      <c r="AA26" s="25">
        <f t="shared" ref="AA26:AB26" si="87">AA25/AA24*100</f>
        <v>19.744356812618982</v>
      </c>
      <c r="AB26" s="25">
        <f t="shared" si="87"/>
        <v>19.016104125303332</v>
      </c>
      <c r="AC26" s="25">
        <f t="shared" ref="AC26:AD26" si="88">AC25/AC24*100</f>
        <v>20.513435700575815</v>
      </c>
      <c r="AD26" s="25">
        <f t="shared" si="88"/>
        <v>18.089271730618638</v>
      </c>
      <c r="AE26" s="25">
        <f t="shared" ref="AE26:AF26" si="89">AE25/AE24*100</f>
        <v>16.857949200376293</v>
      </c>
      <c r="AF26" s="25">
        <f t="shared" si="89"/>
        <v>16.956367506207876</v>
      </c>
      <c r="AG26" s="25">
        <f t="shared" ref="AG26:AH26" si="90">AG25/AG24*100</f>
        <v>16.650082918739635</v>
      </c>
      <c r="AH26" s="25">
        <f t="shared" si="90"/>
        <v>14.919283306723436</v>
      </c>
      <c r="AI26" s="25">
        <f t="shared" ref="AI26:AJ26" si="91">AI25/AI24*100</f>
        <v>12.846279196089084</v>
      </c>
      <c r="AJ26" s="25">
        <f t="shared" si="91"/>
        <v>11.877643996095021</v>
      </c>
      <c r="AK26" s="25">
        <f t="shared" ref="AK26:AL26" si="92">AK25/AK24*100</f>
        <v>9.2168178070898588</v>
      </c>
      <c r="AL26" s="25">
        <f t="shared" si="92"/>
        <v>7.5132100396301196</v>
      </c>
      <c r="AM26" s="25">
        <f t="shared" ref="AM26:AN26" si="93">AM25/AM24*100</f>
        <v>6.7986993792491877</v>
      </c>
      <c r="AN26" s="25">
        <f t="shared" si="93"/>
        <v>7.9331941544885183</v>
      </c>
      <c r="AO26" s="25">
        <f t="shared" ref="AO26:AP26" si="94">AO25/AO24*100</f>
        <v>7.2209096278795046</v>
      </c>
      <c r="AP26" s="25">
        <f t="shared" si="94"/>
        <v>8.2513416815742389</v>
      </c>
      <c r="AQ26" s="25">
        <f t="shared" ref="AQ26:AR26" si="95">AQ25/AQ24*100</f>
        <v>8.6349924585218698</v>
      </c>
      <c r="AR26" s="25">
        <f t="shared" si="95"/>
        <v>7.4993145050726628</v>
      </c>
      <c r="AS26" s="25">
        <f t="shared" ref="AS26:AT26" si="96">AS25/AS24*100</f>
        <v>7.4661689220718612</v>
      </c>
      <c r="AT26" s="25">
        <f t="shared" si="96"/>
        <v>5.9094719195305947</v>
      </c>
      <c r="AU26" s="25">
        <f t="shared" ref="AU26:AV26" si="97">AU25/AU24*100</f>
        <v>5.8758006126427178</v>
      </c>
      <c r="AV26" s="25">
        <f t="shared" si="97"/>
        <v>5.4852900742370085</v>
      </c>
      <c r="AW26" s="25">
        <f t="shared" ref="AW26:AX26" si="98">AW25/AW24*100</f>
        <v>5.9847660500544064</v>
      </c>
      <c r="AX26" s="25">
        <f t="shared" si="98"/>
        <v>4.8927038626609445</v>
      </c>
      <c r="AY26" s="25">
        <f t="shared" ref="AY26:AZ26" si="99">AY25/AY24*100</f>
        <v>4.3641712978097411</v>
      </c>
      <c r="AZ26" s="25">
        <f t="shared" si="99"/>
        <v>4.2643587726199836</v>
      </c>
      <c r="BA26" s="25">
        <f t="shared" ref="BA26:BB26" si="100">BA25/BA24*100</f>
        <v>3.8294348996067069</v>
      </c>
      <c r="BB26" s="25">
        <f t="shared" si="100"/>
        <v>11.335012594458437</v>
      </c>
    </row>
    <row r="27" spans="1:54" x14ac:dyDescent="0.25">
      <c r="A27" s="64" t="s">
        <v>26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1"/>
      <c r="AY27" s="62"/>
      <c r="AZ27" s="62"/>
      <c r="BA27" s="62"/>
    </row>
    <row r="28" spans="1:54" x14ac:dyDescent="0.25">
      <c r="A28" s="65" t="s">
        <v>27</v>
      </c>
      <c r="B28" s="1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28"/>
      <c r="AA28" s="1"/>
      <c r="AY28" s="62"/>
      <c r="AZ28" s="62"/>
      <c r="BA28" s="62"/>
    </row>
    <row r="29" spans="1:54" x14ac:dyDescent="0.25">
      <c r="A29" s="63" t="s">
        <v>28</v>
      </c>
      <c r="B29" s="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1"/>
      <c r="AY29" s="62"/>
      <c r="AZ29" s="62"/>
      <c r="BA29" s="62"/>
    </row>
    <row r="30" spans="1:54" x14ac:dyDescent="0.25">
      <c r="A30" s="1"/>
      <c r="B30" s="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1"/>
      <c r="AY30" s="62"/>
      <c r="AZ30" s="62"/>
      <c r="BA30" s="62"/>
    </row>
    <row r="31" spans="1:54" x14ac:dyDescent="0.25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54" x14ac:dyDescent="0.25"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3:26" x14ac:dyDescent="0.25"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3:26" x14ac:dyDescent="0.25"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3:26" x14ac:dyDescent="0.25">
      <c r="D35" s="23"/>
      <c r="E35" s="23"/>
      <c r="F35" s="23"/>
      <c r="G35" s="23"/>
    </row>
    <row r="36" spans="3:26" x14ac:dyDescent="0.25">
      <c r="D36" s="23"/>
      <c r="E36" s="23"/>
      <c r="F36" s="23"/>
      <c r="G36" s="23"/>
    </row>
    <row r="37" spans="3:26" x14ac:dyDescent="0.25">
      <c r="D37" s="23"/>
      <c r="E37" s="23"/>
      <c r="F37" s="23"/>
      <c r="G37" s="23"/>
    </row>
    <row r="38" spans="3:26" x14ac:dyDescent="0.25">
      <c r="D38" s="23"/>
      <c r="E38" s="23"/>
      <c r="F38" s="23"/>
      <c r="G38" s="23"/>
    </row>
    <row r="39" spans="3:26" x14ac:dyDescent="0.25">
      <c r="D39" s="23"/>
      <c r="E39" s="23"/>
      <c r="F39" s="23"/>
      <c r="G39" s="23"/>
    </row>
    <row r="40" spans="3:26" x14ac:dyDescent="0.25">
      <c r="D40" s="23"/>
      <c r="E40" s="23"/>
      <c r="F40" s="23"/>
      <c r="G40" s="23"/>
    </row>
    <row r="41" spans="3:26" x14ac:dyDescent="0.25">
      <c r="D41" s="23"/>
      <c r="E41" s="23"/>
      <c r="F41" s="23"/>
      <c r="G41" s="23"/>
    </row>
    <row r="42" spans="3:26" x14ac:dyDescent="0.25">
      <c r="D42" s="23"/>
      <c r="E42" s="23"/>
      <c r="F42" s="23"/>
      <c r="G42" s="23"/>
    </row>
    <row r="43" spans="3:26" x14ac:dyDescent="0.25">
      <c r="D43" s="23"/>
      <c r="E43" s="23"/>
      <c r="F43" s="23"/>
      <c r="G43" s="23"/>
    </row>
    <row r="44" spans="3:26" x14ac:dyDescent="0.25">
      <c r="D44" s="23"/>
      <c r="E44" s="23"/>
      <c r="F44" s="23"/>
      <c r="G44" s="23"/>
    </row>
    <row r="45" spans="3:26" x14ac:dyDescent="0.25">
      <c r="D45" s="23"/>
      <c r="E45" s="23"/>
      <c r="F45" s="23"/>
      <c r="G45" s="23"/>
    </row>
    <row r="46" spans="3:26" x14ac:dyDescent="0.25">
      <c r="D46" s="23"/>
      <c r="E46" s="23"/>
      <c r="F46" s="23"/>
      <c r="G46" s="23"/>
    </row>
    <row r="47" spans="3:26" x14ac:dyDescent="0.25">
      <c r="D47" s="23"/>
      <c r="E47" s="23"/>
      <c r="F47" s="23"/>
      <c r="G47" s="23"/>
    </row>
    <row r="48" spans="3:26" x14ac:dyDescent="0.25">
      <c r="D48" s="23"/>
      <c r="E48" s="23"/>
      <c r="F48" s="23"/>
      <c r="G48" s="23"/>
    </row>
    <row r="49" spans="4:7" x14ac:dyDescent="0.25">
      <c r="D49" s="23"/>
      <c r="E49" s="23"/>
      <c r="F49" s="23"/>
      <c r="G49" s="23"/>
    </row>
    <row r="50" spans="4:7" x14ac:dyDescent="0.25">
      <c r="D50" s="23"/>
      <c r="E50" s="23"/>
      <c r="F50" s="23"/>
      <c r="G50" s="23"/>
    </row>
    <row r="51" spans="4:7" x14ac:dyDescent="0.25">
      <c r="D51" s="23"/>
      <c r="E51" s="23"/>
      <c r="F51" s="23"/>
      <c r="G51" s="23"/>
    </row>
    <row r="52" spans="4:7" x14ac:dyDescent="0.25">
      <c r="D52" s="23"/>
      <c r="E52" s="23"/>
      <c r="F52" s="23"/>
      <c r="G52" s="23"/>
    </row>
    <row r="53" spans="4:7" x14ac:dyDescent="0.25">
      <c r="D53" s="23"/>
      <c r="E53" s="23"/>
      <c r="F53" s="23"/>
      <c r="G53" s="23"/>
    </row>
    <row r="54" spans="4:7" x14ac:dyDescent="0.25">
      <c r="D54" s="23"/>
      <c r="E54" s="23"/>
      <c r="F54" s="23"/>
      <c r="G54" s="23"/>
    </row>
    <row r="55" spans="4:7" x14ac:dyDescent="0.25">
      <c r="D55" s="23"/>
      <c r="E55" s="23"/>
      <c r="F55" s="23"/>
      <c r="G55" s="23"/>
    </row>
    <row r="56" spans="4:7" x14ac:dyDescent="0.25">
      <c r="D56" s="23"/>
      <c r="E56" s="23"/>
      <c r="F56" s="23"/>
      <c r="G56" s="23"/>
    </row>
    <row r="57" spans="4:7" x14ac:dyDescent="0.25">
      <c r="D57" s="23"/>
      <c r="E57" s="23"/>
      <c r="F57" s="23"/>
      <c r="G57" s="23"/>
    </row>
    <row r="58" spans="4:7" x14ac:dyDescent="0.25">
      <c r="D58" s="23"/>
      <c r="E58" s="23"/>
      <c r="F58" s="23"/>
      <c r="G58" s="23"/>
    </row>
    <row r="59" spans="4:7" x14ac:dyDescent="0.25">
      <c r="D59" s="23"/>
      <c r="E59" s="23"/>
      <c r="F59" s="23"/>
      <c r="G59" s="23"/>
    </row>
    <row r="60" spans="4:7" x14ac:dyDescent="0.25">
      <c r="D60" s="23"/>
      <c r="E60" s="23"/>
      <c r="F60" s="23"/>
      <c r="G60" s="23"/>
    </row>
    <row r="61" spans="4:7" x14ac:dyDescent="0.25">
      <c r="D61" s="23"/>
      <c r="E61" s="23"/>
      <c r="F61" s="23"/>
      <c r="G61" s="23"/>
    </row>
    <row r="62" spans="4:7" x14ac:dyDescent="0.25">
      <c r="D62" s="23"/>
      <c r="E62" s="23"/>
      <c r="F62" s="23"/>
      <c r="G62" s="23"/>
    </row>
  </sheetData>
  <mergeCells count="1">
    <mergeCell ref="A4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H56"/>
  <sheetViews>
    <sheetView zoomScale="70" zoomScaleNormal="70" workbookViewId="0">
      <pane xSplit="10" ySplit="18" topLeftCell="AW19" activePane="bottomRight" state="frozen"/>
      <selection pane="topRight" activeCell="K1" sqref="K1"/>
      <selection pane="bottomLeft" activeCell="A19" sqref="A19"/>
      <selection pane="bottomRight" activeCell="BD4" sqref="BD4"/>
    </sheetView>
  </sheetViews>
  <sheetFormatPr baseColWidth="10" defaultRowHeight="15" x14ac:dyDescent="0.25"/>
  <cols>
    <col min="1" max="1" width="11.42578125" style="35"/>
    <col min="2" max="2" width="13.5703125" style="35" bestFit="1" customWidth="1"/>
    <col min="3" max="49" width="11.42578125" style="35"/>
    <col min="50" max="50" width="11.42578125" style="62"/>
    <col min="51" max="16384" width="11.42578125" style="35"/>
  </cols>
  <sheetData>
    <row r="1" spans="1:190" x14ac:dyDescent="0.25">
      <c r="A1" s="3" t="s">
        <v>17</v>
      </c>
      <c r="B1" s="4"/>
      <c r="C1" s="7"/>
      <c r="D1" s="7"/>
      <c r="E1" s="7"/>
      <c r="F1" s="6"/>
      <c r="G1" s="6"/>
      <c r="H1" s="7"/>
      <c r="I1" s="5"/>
      <c r="J1" s="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</row>
    <row r="2" spans="1:190" x14ac:dyDescent="0.25">
      <c r="A2" s="3" t="s">
        <v>19</v>
      </c>
      <c r="B2" s="5"/>
      <c r="C2" s="7"/>
      <c r="D2" s="7"/>
      <c r="E2" s="7"/>
      <c r="F2" s="36"/>
      <c r="G2" s="7"/>
      <c r="H2" s="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ht="15.75" thickBot="1" x14ac:dyDescent="0.3">
      <c r="A3" s="5"/>
      <c r="B3" s="5"/>
      <c r="C3" s="12"/>
      <c r="D3" s="12"/>
      <c r="E3" s="1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</row>
    <row r="4" spans="1:190" ht="15.75" thickBot="1" x14ac:dyDescent="0.3">
      <c r="A4" s="67" t="s">
        <v>23</v>
      </c>
      <c r="B4" s="68"/>
      <c r="C4" s="54" t="s">
        <v>0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</row>
    <row r="5" spans="1:190" x14ac:dyDescent="0.25">
      <c r="A5" s="69"/>
      <c r="B5" s="70"/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17">
        <v>8</v>
      </c>
      <c r="K5" s="17">
        <v>9</v>
      </c>
      <c r="L5" s="17">
        <v>10</v>
      </c>
      <c r="M5" s="17">
        <v>11</v>
      </c>
      <c r="N5" s="17">
        <v>12</v>
      </c>
      <c r="O5" s="17">
        <v>13</v>
      </c>
      <c r="P5" s="17">
        <v>14</v>
      </c>
      <c r="Q5" s="17">
        <v>15</v>
      </c>
      <c r="R5" s="17">
        <v>16</v>
      </c>
      <c r="S5" s="17">
        <v>17</v>
      </c>
      <c r="T5" s="17">
        <v>18</v>
      </c>
      <c r="U5" s="17">
        <v>19</v>
      </c>
      <c r="V5" s="17">
        <v>20</v>
      </c>
      <c r="W5" s="17">
        <v>21</v>
      </c>
      <c r="X5" s="17">
        <v>22</v>
      </c>
      <c r="Y5" s="17">
        <v>23</v>
      </c>
      <c r="Z5" s="17">
        <v>24</v>
      </c>
      <c r="AA5" s="17">
        <v>25</v>
      </c>
      <c r="AB5" s="17">
        <v>26</v>
      </c>
      <c r="AC5" s="17">
        <v>27</v>
      </c>
      <c r="AD5" s="17">
        <v>28</v>
      </c>
      <c r="AE5" s="17">
        <v>29</v>
      </c>
      <c r="AF5" s="17">
        <v>30</v>
      </c>
      <c r="AG5" s="17">
        <v>31</v>
      </c>
      <c r="AH5" s="17">
        <v>32</v>
      </c>
      <c r="AI5" s="17">
        <v>33</v>
      </c>
      <c r="AJ5" s="17">
        <v>34</v>
      </c>
      <c r="AK5" s="17">
        <v>35</v>
      </c>
      <c r="AL5" s="17">
        <v>36</v>
      </c>
      <c r="AM5" s="17">
        <v>37</v>
      </c>
      <c r="AN5" s="17">
        <v>38</v>
      </c>
      <c r="AO5" s="17">
        <v>39</v>
      </c>
      <c r="AP5" s="17">
        <v>40</v>
      </c>
      <c r="AQ5" s="17">
        <v>41</v>
      </c>
      <c r="AR5" s="17">
        <v>42</v>
      </c>
      <c r="AS5" s="17">
        <v>43</v>
      </c>
      <c r="AT5" s="17">
        <v>44</v>
      </c>
      <c r="AU5" s="17">
        <v>45</v>
      </c>
      <c r="AV5" s="17">
        <v>46</v>
      </c>
      <c r="AW5" s="17">
        <v>47</v>
      </c>
      <c r="AX5" s="17">
        <v>48</v>
      </c>
      <c r="AY5" s="17">
        <v>49</v>
      </c>
      <c r="AZ5" s="17">
        <v>50</v>
      </c>
      <c r="BA5" s="17">
        <v>51</v>
      </c>
      <c r="BB5" s="17">
        <v>52</v>
      </c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</row>
    <row r="6" spans="1:190" x14ac:dyDescent="0.25">
      <c r="A6" s="14" t="s">
        <v>13</v>
      </c>
      <c r="B6" s="18" t="s">
        <v>3</v>
      </c>
      <c r="C6" s="11">
        <v>363</v>
      </c>
      <c r="D6" s="11">
        <v>234</v>
      </c>
      <c r="E6" s="11">
        <v>219</v>
      </c>
      <c r="F6" s="11">
        <v>283</v>
      </c>
      <c r="G6" s="11">
        <v>314</v>
      </c>
      <c r="H6" s="11">
        <v>339</v>
      </c>
      <c r="I6" s="11">
        <v>213</v>
      </c>
      <c r="J6" s="11">
        <v>449</v>
      </c>
      <c r="K6" s="11">
        <v>430</v>
      </c>
      <c r="L6" s="11">
        <v>378</v>
      </c>
      <c r="M6" s="11">
        <v>166</v>
      </c>
      <c r="N6" s="11">
        <v>231</v>
      </c>
      <c r="O6" s="11">
        <v>209</v>
      </c>
      <c r="P6" s="11">
        <v>388</v>
      </c>
      <c r="Q6" s="11">
        <v>422</v>
      </c>
      <c r="R6" s="11">
        <v>225</v>
      </c>
      <c r="S6" s="11">
        <v>12</v>
      </c>
      <c r="T6" s="11">
        <v>70</v>
      </c>
      <c r="U6" s="11">
        <v>162</v>
      </c>
      <c r="V6" s="11">
        <v>196</v>
      </c>
      <c r="W6" s="11">
        <v>108</v>
      </c>
      <c r="X6" s="11">
        <v>88</v>
      </c>
      <c r="Y6" s="11">
        <v>77</v>
      </c>
      <c r="Z6" s="11">
        <v>92</v>
      </c>
      <c r="AA6" s="11">
        <v>45</v>
      </c>
      <c r="AB6" s="11">
        <v>15</v>
      </c>
      <c r="AC6" s="11">
        <v>284</v>
      </c>
      <c r="AD6" s="11">
        <v>241</v>
      </c>
      <c r="AE6" s="11">
        <v>268</v>
      </c>
      <c r="AF6" s="11">
        <v>326</v>
      </c>
      <c r="AG6" s="11">
        <v>45</v>
      </c>
      <c r="AH6" s="11">
        <v>67</v>
      </c>
      <c r="AI6" s="11">
        <v>13</v>
      </c>
      <c r="AJ6" s="11">
        <v>38</v>
      </c>
      <c r="AK6" s="11">
        <v>55</v>
      </c>
      <c r="AL6" s="11">
        <v>72</v>
      </c>
      <c r="AM6" s="11">
        <v>244</v>
      </c>
      <c r="AN6" s="11">
        <v>352</v>
      </c>
      <c r="AO6" s="11">
        <v>372</v>
      </c>
      <c r="AP6" s="11">
        <v>245</v>
      </c>
      <c r="AQ6" s="11">
        <v>165</v>
      </c>
      <c r="AR6" s="11">
        <v>290</v>
      </c>
      <c r="AS6" s="11">
        <v>372</v>
      </c>
      <c r="AT6" s="11">
        <v>359</v>
      </c>
      <c r="AU6" s="11">
        <v>303</v>
      </c>
      <c r="AV6" s="11">
        <v>328</v>
      </c>
      <c r="AW6" s="11">
        <v>144</v>
      </c>
      <c r="AX6" s="11">
        <v>245</v>
      </c>
      <c r="AY6" s="11">
        <v>243</v>
      </c>
      <c r="AZ6" s="11">
        <v>381</v>
      </c>
      <c r="BA6" s="11">
        <v>272</v>
      </c>
      <c r="BB6" s="11">
        <v>170</v>
      </c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</row>
    <row r="7" spans="1:190" x14ac:dyDescent="0.25">
      <c r="A7" s="15"/>
      <c r="B7" s="19" t="s">
        <v>4</v>
      </c>
      <c r="C7" s="22">
        <v>12</v>
      </c>
      <c r="D7" s="9">
        <v>11</v>
      </c>
      <c r="E7" s="9">
        <v>5</v>
      </c>
      <c r="F7" s="9">
        <v>1</v>
      </c>
      <c r="G7" s="9">
        <v>5</v>
      </c>
      <c r="H7" s="9">
        <v>8</v>
      </c>
      <c r="I7" s="9">
        <v>7</v>
      </c>
      <c r="J7" s="9">
        <v>12</v>
      </c>
      <c r="K7" s="9">
        <v>8</v>
      </c>
      <c r="L7" s="9">
        <v>5</v>
      </c>
      <c r="M7" s="9">
        <v>2</v>
      </c>
      <c r="N7" s="9">
        <v>2</v>
      </c>
      <c r="O7" s="9">
        <v>8</v>
      </c>
      <c r="P7" s="9">
        <v>8</v>
      </c>
      <c r="Q7" s="9">
        <v>3</v>
      </c>
      <c r="R7" s="9">
        <v>2</v>
      </c>
      <c r="S7" s="9">
        <v>1</v>
      </c>
      <c r="T7" s="9"/>
      <c r="U7" s="9"/>
      <c r="V7" s="9"/>
      <c r="W7" s="9">
        <v>2</v>
      </c>
      <c r="X7" s="9"/>
      <c r="Y7" s="9"/>
      <c r="Z7" s="9">
        <v>1</v>
      </c>
      <c r="AA7" s="9">
        <v>1</v>
      </c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>
        <v>1</v>
      </c>
      <c r="AO7" s="9"/>
      <c r="AP7" s="9"/>
      <c r="AQ7" s="9"/>
      <c r="AR7" s="9"/>
      <c r="AS7" s="9"/>
      <c r="AT7" s="9"/>
      <c r="AU7" s="9">
        <v>1</v>
      </c>
      <c r="AV7" s="9"/>
      <c r="AW7" s="9"/>
      <c r="AX7" s="9"/>
      <c r="AY7" s="9"/>
      <c r="AZ7" s="9"/>
      <c r="BA7" s="9"/>
      <c r="BB7" s="9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</row>
    <row r="8" spans="1:190" x14ac:dyDescent="0.25">
      <c r="A8" s="15"/>
      <c r="B8" s="20" t="s">
        <v>5</v>
      </c>
      <c r="C8" s="10">
        <f>C7/C6*100</f>
        <v>3.3057851239669422</v>
      </c>
      <c r="D8" s="10">
        <f t="shared" ref="D8:AW8" si="0">D7/D6*100</f>
        <v>4.700854700854701</v>
      </c>
      <c r="E8" s="10">
        <f t="shared" si="0"/>
        <v>2.2831050228310499</v>
      </c>
      <c r="F8" s="10">
        <f t="shared" si="0"/>
        <v>0.35335689045936397</v>
      </c>
      <c r="G8" s="10">
        <f t="shared" si="0"/>
        <v>1.5923566878980893</v>
      </c>
      <c r="H8" s="10">
        <f t="shared" si="0"/>
        <v>2.359882005899705</v>
      </c>
      <c r="I8" s="10">
        <f t="shared" si="0"/>
        <v>3.286384976525822</v>
      </c>
      <c r="J8" s="10">
        <f t="shared" si="0"/>
        <v>2.6726057906458798</v>
      </c>
      <c r="K8" s="10">
        <f t="shared" si="0"/>
        <v>1.8604651162790697</v>
      </c>
      <c r="L8" s="10">
        <f t="shared" si="0"/>
        <v>1.3227513227513228</v>
      </c>
      <c r="M8" s="10">
        <f t="shared" si="0"/>
        <v>1.2048192771084338</v>
      </c>
      <c r="N8" s="10">
        <f t="shared" si="0"/>
        <v>0.86580086580086579</v>
      </c>
      <c r="O8" s="10">
        <f t="shared" si="0"/>
        <v>3.8277511961722488</v>
      </c>
      <c r="P8" s="10">
        <f t="shared" si="0"/>
        <v>2.0618556701030926</v>
      </c>
      <c r="Q8" s="10">
        <f t="shared" si="0"/>
        <v>0.7109004739336493</v>
      </c>
      <c r="R8" s="10">
        <f t="shared" si="0"/>
        <v>0.88888888888888884</v>
      </c>
      <c r="S8" s="10">
        <f t="shared" si="0"/>
        <v>8.3333333333333321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0"/>
        <v>1.8518518518518516</v>
      </c>
      <c r="X8" s="10">
        <f t="shared" si="0"/>
        <v>0</v>
      </c>
      <c r="Y8" s="10">
        <f t="shared" si="0"/>
        <v>0</v>
      </c>
      <c r="Z8" s="10">
        <f t="shared" si="0"/>
        <v>1.0869565217391304</v>
      </c>
      <c r="AA8" s="10">
        <f t="shared" si="0"/>
        <v>2.2222222222222223</v>
      </c>
      <c r="AB8" s="10">
        <f t="shared" si="0"/>
        <v>0</v>
      </c>
      <c r="AC8" s="10"/>
      <c r="AD8" s="10"/>
      <c r="AE8" s="10"/>
      <c r="AF8" s="10">
        <f t="shared" si="0"/>
        <v>0</v>
      </c>
      <c r="AG8" s="10">
        <f t="shared" si="0"/>
        <v>0</v>
      </c>
      <c r="AH8" s="10">
        <f t="shared" si="0"/>
        <v>0</v>
      </c>
      <c r="AI8" s="10">
        <f t="shared" si="0"/>
        <v>0</v>
      </c>
      <c r="AJ8" s="10">
        <f t="shared" si="0"/>
        <v>0</v>
      </c>
      <c r="AK8" s="10">
        <f t="shared" si="0"/>
        <v>0</v>
      </c>
      <c r="AL8" s="10">
        <f t="shared" si="0"/>
        <v>0</v>
      </c>
      <c r="AM8" s="10">
        <f t="shared" si="0"/>
        <v>0</v>
      </c>
      <c r="AN8" s="10">
        <f t="shared" si="0"/>
        <v>0.28409090909090912</v>
      </c>
      <c r="AO8" s="10">
        <f t="shared" si="0"/>
        <v>0</v>
      </c>
      <c r="AP8" s="10">
        <f t="shared" si="0"/>
        <v>0</v>
      </c>
      <c r="AQ8" s="10">
        <f t="shared" si="0"/>
        <v>0</v>
      </c>
      <c r="AR8" s="10">
        <f t="shared" si="0"/>
        <v>0</v>
      </c>
      <c r="AS8" s="10">
        <f t="shared" si="0"/>
        <v>0</v>
      </c>
      <c r="AT8" s="10">
        <f t="shared" si="0"/>
        <v>0</v>
      </c>
      <c r="AU8" s="10">
        <f t="shared" si="0"/>
        <v>0.33003300330033003</v>
      </c>
      <c r="AV8" s="10">
        <f t="shared" si="0"/>
        <v>0</v>
      </c>
      <c r="AW8" s="10">
        <f t="shared" si="0"/>
        <v>0</v>
      </c>
      <c r="AX8" s="10">
        <f t="shared" ref="AX8:AZ8" si="1">AX7/AX6*100</f>
        <v>0</v>
      </c>
      <c r="AY8" s="10">
        <f t="shared" si="1"/>
        <v>0</v>
      </c>
      <c r="AZ8" s="10">
        <f t="shared" si="1"/>
        <v>0</v>
      </c>
      <c r="BA8" s="10">
        <f t="shared" ref="BA8:BB8" si="2">BA7/BA6*100</f>
        <v>0</v>
      </c>
      <c r="BB8" s="10">
        <f t="shared" si="2"/>
        <v>0</v>
      </c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</row>
    <row r="9" spans="1:190" x14ac:dyDescent="0.25">
      <c r="A9" s="14" t="s">
        <v>14</v>
      </c>
      <c r="B9" s="18" t="s">
        <v>3</v>
      </c>
      <c r="C9" s="11">
        <v>44</v>
      </c>
      <c r="D9" s="11">
        <v>73</v>
      </c>
      <c r="E9" s="11">
        <v>105</v>
      </c>
      <c r="F9" s="11">
        <v>87</v>
      </c>
      <c r="G9" s="11">
        <v>74</v>
      </c>
      <c r="H9" s="11">
        <v>91</v>
      </c>
      <c r="I9" s="11">
        <v>52</v>
      </c>
      <c r="J9" s="11">
        <v>86</v>
      </c>
      <c r="K9" s="11">
        <v>96</v>
      </c>
      <c r="L9" s="11">
        <v>90</v>
      </c>
      <c r="M9" s="11">
        <v>56</v>
      </c>
      <c r="N9" s="11">
        <v>55</v>
      </c>
      <c r="O9" s="11">
        <v>52</v>
      </c>
      <c r="P9" s="11">
        <v>83</v>
      </c>
      <c r="Q9" s="11">
        <v>93</v>
      </c>
      <c r="R9" s="11">
        <v>81</v>
      </c>
      <c r="S9" s="11">
        <v>77</v>
      </c>
      <c r="T9" s="11">
        <v>81</v>
      </c>
      <c r="U9" s="11">
        <v>81</v>
      </c>
      <c r="V9" s="11">
        <v>61</v>
      </c>
      <c r="W9" s="11">
        <v>30</v>
      </c>
      <c r="X9" s="11">
        <v>63</v>
      </c>
      <c r="Y9" s="11">
        <v>62</v>
      </c>
      <c r="Z9" s="11">
        <v>45</v>
      </c>
      <c r="AA9" s="11">
        <v>47</v>
      </c>
      <c r="AB9" s="11">
        <v>80</v>
      </c>
      <c r="AC9" s="11">
        <v>81</v>
      </c>
      <c r="AD9" s="11">
        <v>66</v>
      </c>
      <c r="AE9" s="11">
        <v>120</v>
      </c>
      <c r="AF9" s="11">
        <v>109</v>
      </c>
      <c r="AG9" s="11">
        <v>87</v>
      </c>
      <c r="AH9" s="11">
        <v>101</v>
      </c>
      <c r="AI9" s="11">
        <v>38</v>
      </c>
      <c r="AJ9" s="11">
        <v>95</v>
      </c>
      <c r="AK9" s="11">
        <v>82</v>
      </c>
      <c r="AL9" s="11">
        <v>70</v>
      </c>
      <c r="AM9" s="11">
        <v>82</v>
      </c>
      <c r="AN9" s="11">
        <v>68</v>
      </c>
      <c r="AO9" s="11">
        <v>93</v>
      </c>
      <c r="AP9" s="11">
        <v>65</v>
      </c>
      <c r="AQ9" s="11">
        <v>46</v>
      </c>
      <c r="AR9" s="11">
        <v>98</v>
      </c>
      <c r="AS9" s="11">
        <v>108</v>
      </c>
      <c r="AT9" s="11">
        <v>96</v>
      </c>
      <c r="AU9" s="11">
        <v>89</v>
      </c>
      <c r="AV9" s="11">
        <v>85</v>
      </c>
      <c r="AW9" s="11">
        <v>83</v>
      </c>
      <c r="AX9" s="11">
        <v>85</v>
      </c>
      <c r="AY9" s="11">
        <v>45</v>
      </c>
      <c r="AZ9" s="11">
        <v>112</v>
      </c>
      <c r="BA9" s="11">
        <v>85</v>
      </c>
      <c r="BB9" s="11">
        <v>55</v>
      </c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</row>
    <row r="10" spans="1:190" x14ac:dyDescent="0.25">
      <c r="A10" s="15"/>
      <c r="B10" s="19" t="s">
        <v>4</v>
      </c>
      <c r="C10" s="22">
        <v>3</v>
      </c>
      <c r="D10" s="9">
        <v>9</v>
      </c>
      <c r="E10" s="9">
        <v>10</v>
      </c>
      <c r="F10" s="9">
        <v>2</v>
      </c>
      <c r="G10" s="9"/>
      <c r="H10" s="9">
        <v>8</v>
      </c>
      <c r="I10" s="9">
        <v>4</v>
      </c>
      <c r="J10" s="9">
        <v>3</v>
      </c>
      <c r="K10" s="9">
        <v>9</v>
      </c>
      <c r="L10" s="9">
        <v>15</v>
      </c>
      <c r="M10" s="9">
        <v>9</v>
      </c>
      <c r="N10" s="9">
        <v>4</v>
      </c>
      <c r="O10" s="9"/>
      <c r="P10" s="9">
        <v>2</v>
      </c>
      <c r="Q10" s="9">
        <v>19</v>
      </c>
      <c r="R10" s="9">
        <v>9</v>
      </c>
      <c r="S10" s="9">
        <v>3</v>
      </c>
      <c r="T10" s="9">
        <v>9</v>
      </c>
      <c r="U10" s="9">
        <v>10</v>
      </c>
      <c r="V10" s="9">
        <v>6</v>
      </c>
      <c r="W10" s="9"/>
      <c r="X10" s="9">
        <v>3</v>
      </c>
      <c r="Y10" s="9">
        <v>3</v>
      </c>
      <c r="Z10" s="9">
        <v>1</v>
      </c>
      <c r="AA10" s="9">
        <v>6</v>
      </c>
      <c r="AB10" s="9">
        <v>7</v>
      </c>
      <c r="AC10" s="9">
        <v>3</v>
      </c>
      <c r="AD10" s="9">
        <v>8</v>
      </c>
      <c r="AE10" s="9">
        <v>12</v>
      </c>
      <c r="AF10" s="9">
        <v>7</v>
      </c>
      <c r="AG10" s="9">
        <v>8</v>
      </c>
      <c r="AH10" s="9">
        <v>11</v>
      </c>
      <c r="AI10" s="9">
        <v>7</v>
      </c>
      <c r="AJ10" s="9">
        <v>4</v>
      </c>
      <c r="AK10" s="9">
        <v>7</v>
      </c>
      <c r="AL10" s="9">
        <v>12</v>
      </c>
      <c r="AM10" s="9">
        <v>12</v>
      </c>
      <c r="AN10" s="9">
        <v>15</v>
      </c>
      <c r="AO10" s="9">
        <v>16</v>
      </c>
      <c r="AP10" s="9">
        <v>10</v>
      </c>
      <c r="AQ10" s="9">
        <v>4</v>
      </c>
      <c r="AR10" s="9">
        <v>14</v>
      </c>
      <c r="AS10" s="9">
        <v>14</v>
      </c>
      <c r="AT10" s="9">
        <v>15</v>
      </c>
      <c r="AU10" s="9">
        <v>15</v>
      </c>
      <c r="AV10" s="9">
        <v>12</v>
      </c>
      <c r="AW10" s="9">
        <v>12</v>
      </c>
      <c r="AX10" s="9">
        <v>10</v>
      </c>
      <c r="AY10" s="9">
        <v>5</v>
      </c>
      <c r="AZ10" s="9">
        <v>12</v>
      </c>
      <c r="BA10" s="9">
        <v>21</v>
      </c>
      <c r="BB10" s="9">
        <v>7</v>
      </c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</row>
    <row r="11" spans="1:190" x14ac:dyDescent="0.25">
      <c r="A11" s="15"/>
      <c r="B11" s="20" t="s">
        <v>5</v>
      </c>
      <c r="C11" s="10">
        <f>C10/C9*100</f>
        <v>6.8181818181818175</v>
      </c>
      <c r="D11" s="10">
        <f t="shared" ref="D11:AF11" si="3">D10/D9*100</f>
        <v>12.328767123287671</v>
      </c>
      <c r="E11" s="10">
        <f t="shared" si="3"/>
        <v>9.5238095238095237</v>
      </c>
      <c r="F11" s="10">
        <f t="shared" si="3"/>
        <v>2.2988505747126435</v>
      </c>
      <c r="G11" s="10">
        <f t="shared" si="3"/>
        <v>0</v>
      </c>
      <c r="H11" s="10">
        <f t="shared" si="3"/>
        <v>8.791208791208792</v>
      </c>
      <c r="I11" s="10">
        <f t="shared" si="3"/>
        <v>7.6923076923076925</v>
      </c>
      <c r="J11" s="10">
        <f t="shared" si="3"/>
        <v>3.4883720930232558</v>
      </c>
      <c r="K11" s="10">
        <f t="shared" si="3"/>
        <v>9.375</v>
      </c>
      <c r="L11" s="10">
        <f t="shared" si="3"/>
        <v>16.666666666666664</v>
      </c>
      <c r="M11" s="10">
        <f t="shared" si="3"/>
        <v>16.071428571428573</v>
      </c>
      <c r="N11" s="10">
        <f t="shared" si="3"/>
        <v>7.2727272727272725</v>
      </c>
      <c r="O11" s="10">
        <f t="shared" si="3"/>
        <v>0</v>
      </c>
      <c r="P11" s="10">
        <f t="shared" si="3"/>
        <v>2.4096385542168677</v>
      </c>
      <c r="Q11" s="10">
        <f t="shared" si="3"/>
        <v>20.43010752688172</v>
      </c>
      <c r="R11" s="10">
        <f t="shared" si="3"/>
        <v>11.111111111111111</v>
      </c>
      <c r="S11" s="10">
        <f t="shared" si="3"/>
        <v>3.8961038961038961</v>
      </c>
      <c r="T11" s="10">
        <f t="shared" si="3"/>
        <v>11.111111111111111</v>
      </c>
      <c r="U11" s="10">
        <f t="shared" si="3"/>
        <v>12.345679012345679</v>
      </c>
      <c r="V11" s="10">
        <f t="shared" si="3"/>
        <v>9.8360655737704921</v>
      </c>
      <c r="W11" s="10">
        <f t="shared" si="3"/>
        <v>0</v>
      </c>
      <c r="X11" s="10">
        <f t="shared" si="3"/>
        <v>4.7619047619047619</v>
      </c>
      <c r="Y11" s="10">
        <f t="shared" si="3"/>
        <v>4.838709677419355</v>
      </c>
      <c r="Z11" s="10">
        <f t="shared" si="3"/>
        <v>2.2222222222222223</v>
      </c>
      <c r="AA11" s="10">
        <f t="shared" si="3"/>
        <v>12.76595744680851</v>
      </c>
      <c r="AB11" s="10">
        <f t="shared" si="3"/>
        <v>8.75</v>
      </c>
      <c r="AC11" s="10">
        <f t="shared" si="3"/>
        <v>3.7037037037037033</v>
      </c>
      <c r="AD11" s="10">
        <f t="shared" si="3"/>
        <v>12.121212121212121</v>
      </c>
      <c r="AE11" s="10">
        <f t="shared" si="3"/>
        <v>10</v>
      </c>
      <c r="AF11" s="10">
        <f t="shared" si="3"/>
        <v>6.4220183486238538</v>
      </c>
      <c r="AG11" s="10">
        <f t="shared" ref="AG11:AI11" si="4">AG10/AG9*100</f>
        <v>9.1954022988505741</v>
      </c>
      <c r="AH11" s="10">
        <f t="shared" si="4"/>
        <v>10.891089108910892</v>
      </c>
      <c r="AI11" s="10">
        <f t="shared" si="4"/>
        <v>18.421052631578945</v>
      </c>
      <c r="AJ11" s="10">
        <f t="shared" ref="AJ11:AW11" si="5">AJ10/AJ9*100</f>
        <v>4.2105263157894735</v>
      </c>
      <c r="AK11" s="10">
        <f t="shared" si="5"/>
        <v>8.536585365853659</v>
      </c>
      <c r="AL11" s="10">
        <f t="shared" si="5"/>
        <v>17.142857142857142</v>
      </c>
      <c r="AM11" s="10">
        <f t="shared" si="5"/>
        <v>14.634146341463413</v>
      </c>
      <c r="AN11" s="10">
        <f t="shared" si="5"/>
        <v>22.058823529411764</v>
      </c>
      <c r="AO11" s="10">
        <f t="shared" si="5"/>
        <v>17.20430107526882</v>
      </c>
      <c r="AP11" s="10">
        <f t="shared" si="5"/>
        <v>15.384615384615385</v>
      </c>
      <c r="AQ11" s="10">
        <f t="shared" si="5"/>
        <v>8.695652173913043</v>
      </c>
      <c r="AR11" s="10">
        <f t="shared" si="5"/>
        <v>14.285714285714285</v>
      </c>
      <c r="AS11" s="10">
        <f t="shared" si="5"/>
        <v>12.962962962962962</v>
      </c>
      <c r="AT11" s="10">
        <f t="shared" si="5"/>
        <v>15.625</v>
      </c>
      <c r="AU11" s="10">
        <f t="shared" si="5"/>
        <v>16.853932584269664</v>
      </c>
      <c r="AV11" s="10">
        <f t="shared" si="5"/>
        <v>14.117647058823529</v>
      </c>
      <c r="AW11" s="10">
        <f t="shared" si="5"/>
        <v>14.457831325301203</v>
      </c>
      <c r="AX11" s="10">
        <f t="shared" ref="AX11:AZ11" si="6">AX10/AX9*100</f>
        <v>11.76470588235294</v>
      </c>
      <c r="AY11" s="10">
        <f t="shared" si="6"/>
        <v>11.111111111111111</v>
      </c>
      <c r="AZ11" s="10">
        <f t="shared" si="6"/>
        <v>10.714285714285714</v>
      </c>
      <c r="BA11" s="10">
        <f t="shared" ref="BA11:BB11" si="7">BA10/BA9*100</f>
        <v>24.705882352941178</v>
      </c>
      <c r="BB11" s="10">
        <f t="shared" si="7"/>
        <v>12.727272727272727</v>
      </c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</row>
    <row r="12" spans="1:190" x14ac:dyDescent="0.25">
      <c r="A12" s="14" t="s">
        <v>15</v>
      </c>
      <c r="B12" s="18" t="s">
        <v>3</v>
      </c>
      <c r="C12" s="11">
        <v>98</v>
      </c>
      <c r="D12" s="11">
        <v>79</v>
      </c>
      <c r="E12" s="11">
        <v>95</v>
      </c>
      <c r="F12" s="11">
        <v>101</v>
      </c>
      <c r="G12" s="11">
        <v>109</v>
      </c>
      <c r="H12" s="11">
        <v>108</v>
      </c>
      <c r="I12" s="11">
        <v>100</v>
      </c>
      <c r="J12" s="11">
        <v>121</v>
      </c>
      <c r="K12" s="11">
        <v>89</v>
      </c>
      <c r="L12" s="11">
        <v>114</v>
      </c>
      <c r="M12" s="11">
        <v>79</v>
      </c>
      <c r="N12" s="11">
        <v>105</v>
      </c>
      <c r="O12" s="11">
        <v>100</v>
      </c>
      <c r="P12" s="11">
        <v>191</v>
      </c>
      <c r="Q12" s="11">
        <v>184</v>
      </c>
      <c r="R12" s="11">
        <v>150</v>
      </c>
      <c r="S12" s="11">
        <v>159</v>
      </c>
      <c r="T12" s="11">
        <v>117</v>
      </c>
      <c r="U12" s="11">
        <v>134</v>
      </c>
      <c r="V12" s="11">
        <v>94</v>
      </c>
      <c r="W12" s="11">
        <v>58</v>
      </c>
      <c r="X12" s="11">
        <v>109</v>
      </c>
      <c r="Y12" s="11">
        <v>129</v>
      </c>
      <c r="Z12" s="11">
        <v>94</v>
      </c>
      <c r="AA12" s="11">
        <v>91</v>
      </c>
      <c r="AB12" s="11">
        <v>108</v>
      </c>
      <c r="AC12" s="11">
        <v>100</v>
      </c>
      <c r="AD12" s="11">
        <v>97</v>
      </c>
      <c r="AE12" s="11">
        <v>124</v>
      </c>
      <c r="AF12" s="11">
        <v>115</v>
      </c>
      <c r="AG12" s="11">
        <v>118</v>
      </c>
      <c r="AH12" s="11">
        <v>114</v>
      </c>
      <c r="AI12" s="11">
        <v>70</v>
      </c>
      <c r="AJ12" s="11">
        <v>148</v>
      </c>
      <c r="AK12" s="11">
        <v>114</v>
      </c>
      <c r="AL12" s="11">
        <v>123</v>
      </c>
      <c r="AM12" s="11">
        <v>130</v>
      </c>
      <c r="AN12" s="11">
        <v>115</v>
      </c>
      <c r="AO12" s="11">
        <v>91</v>
      </c>
      <c r="AP12" s="11">
        <v>114</v>
      </c>
      <c r="AQ12" s="11">
        <v>73</v>
      </c>
      <c r="AR12" s="11">
        <v>117</v>
      </c>
      <c r="AS12" s="11">
        <v>101</v>
      </c>
      <c r="AT12" s="11">
        <v>101</v>
      </c>
      <c r="AU12" s="11">
        <v>106</v>
      </c>
      <c r="AV12" s="11">
        <v>127</v>
      </c>
      <c r="AW12" s="11">
        <v>94</v>
      </c>
      <c r="AX12" s="11">
        <v>106</v>
      </c>
      <c r="AY12" s="11">
        <v>69</v>
      </c>
      <c r="AZ12" s="11">
        <v>137</v>
      </c>
      <c r="BA12" s="11">
        <v>51</v>
      </c>
      <c r="BB12" s="11">
        <v>42</v>
      </c>
    </row>
    <row r="13" spans="1:190" x14ac:dyDescent="0.25">
      <c r="A13" s="15"/>
      <c r="B13" s="19" t="s">
        <v>4</v>
      </c>
      <c r="C13" s="22">
        <v>4</v>
      </c>
      <c r="D13" s="9">
        <v>4</v>
      </c>
      <c r="E13" s="9">
        <v>2</v>
      </c>
      <c r="F13" s="9">
        <v>2</v>
      </c>
      <c r="G13" s="9">
        <v>4</v>
      </c>
      <c r="H13" s="9">
        <v>1</v>
      </c>
      <c r="I13" s="9"/>
      <c r="J13" s="9"/>
      <c r="K13" s="9">
        <v>7</v>
      </c>
      <c r="L13" s="9">
        <v>1</v>
      </c>
      <c r="M13" s="9">
        <v>1</v>
      </c>
      <c r="N13" s="9">
        <v>11</v>
      </c>
      <c r="O13" s="9"/>
      <c r="P13" s="9">
        <v>7</v>
      </c>
      <c r="Q13" s="9">
        <v>6</v>
      </c>
      <c r="R13" s="9">
        <v>13</v>
      </c>
      <c r="S13" s="9">
        <v>8</v>
      </c>
      <c r="T13" s="9">
        <v>4</v>
      </c>
      <c r="U13" s="9">
        <v>5</v>
      </c>
      <c r="V13" s="9">
        <v>6</v>
      </c>
      <c r="W13" s="9">
        <v>6</v>
      </c>
      <c r="X13" s="9">
        <v>8</v>
      </c>
      <c r="Y13" s="9">
        <v>6</v>
      </c>
      <c r="Z13" s="9">
        <v>1</v>
      </c>
      <c r="AA13" s="9">
        <v>6</v>
      </c>
      <c r="AB13" s="9">
        <v>14</v>
      </c>
      <c r="AC13" s="9">
        <v>11</v>
      </c>
      <c r="AD13" s="9">
        <v>15</v>
      </c>
      <c r="AE13" s="9">
        <v>9</v>
      </c>
      <c r="AF13" s="9">
        <v>4</v>
      </c>
      <c r="AG13" s="9">
        <v>3</v>
      </c>
      <c r="AH13" s="9">
        <v>6</v>
      </c>
      <c r="AI13" s="9">
        <v>3</v>
      </c>
      <c r="AJ13" s="9">
        <v>6</v>
      </c>
      <c r="AK13" s="9">
        <v>9</v>
      </c>
      <c r="AL13" s="9">
        <v>7</v>
      </c>
      <c r="AM13" s="9">
        <v>8</v>
      </c>
      <c r="AN13" s="9">
        <v>12</v>
      </c>
      <c r="AO13" s="9">
        <v>5</v>
      </c>
      <c r="AP13" s="9"/>
      <c r="AQ13" s="9"/>
      <c r="AR13" s="9">
        <v>2</v>
      </c>
      <c r="AS13" s="9">
        <v>6</v>
      </c>
      <c r="AT13" s="9"/>
      <c r="AU13" s="9">
        <v>7</v>
      </c>
      <c r="AV13" s="9">
        <v>2</v>
      </c>
      <c r="AW13" s="9">
        <v>3</v>
      </c>
      <c r="AX13" s="9">
        <v>3</v>
      </c>
      <c r="AY13" s="9">
        <v>5</v>
      </c>
      <c r="AZ13" s="9">
        <v>12</v>
      </c>
      <c r="BA13" s="9">
        <v>4</v>
      </c>
      <c r="BB13" s="9">
        <v>1</v>
      </c>
    </row>
    <row r="14" spans="1:190" x14ac:dyDescent="0.25">
      <c r="A14" s="15"/>
      <c r="B14" s="20" t="s">
        <v>5</v>
      </c>
      <c r="C14" s="10">
        <f>C13/C12*100</f>
        <v>4.0816326530612246</v>
      </c>
      <c r="D14" s="10">
        <f t="shared" ref="D14:AG14" si="8">D13/D12*100</f>
        <v>5.0632911392405067</v>
      </c>
      <c r="E14" s="10">
        <f t="shared" si="8"/>
        <v>2.1052631578947367</v>
      </c>
      <c r="F14" s="10">
        <f t="shared" si="8"/>
        <v>1.9801980198019802</v>
      </c>
      <c r="G14" s="10">
        <f t="shared" si="8"/>
        <v>3.669724770642202</v>
      </c>
      <c r="H14" s="10">
        <f t="shared" si="8"/>
        <v>0.92592592592592582</v>
      </c>
      <c r="I14" s="10">
        <f t="shared" si="8"/>
        <v>0</v>
      </c>
      <c r="J14" s="10">
        <f t="shared" si="8"/>
        <v>0</v>
      </c>
      <c r="K14" s="10">
        <f t="shared" si="8"/>
        <v>7.8651685393258424</v>
      </c>
      <c r="L14" s="10">
        <f t="shared" si="8"/>
        <v>0.8771929824561403</v>
      </c>
      <c r="M14" s="10">
        <f t="shared" si="8"/>
        <v>1.2658227848101267</v>
      </c>
      <c r="N14" s="10">
        <f t="shared" si="8"/>
        <v>10.476190476190476</v>
      </c>
      <c r="O14" s="10">
        <f t="shared" si="8"/>
        <v>0</v>
      </c>
      <c r="P14" s="10">
        <f t="shared" si="8"/>
        <v>3.664921465968586</v>
      </c>
      <c r="Q14" s="10">
        <f t="shared" si="8"/>
        <v>3.2608695652173911</v>
      </c>
      <c r="R14" s="10">
        <f t="shared" si="8"/>
        <v>8.6666666666666679</v>
      </c>
      <c r="S14" s="10">
        <f t="shared" si="8"/>
        <v>5.0314465408805038</v>
      </c>
      <c r="T14" s="10">
        <f t="shared" si="8"/>
        <v>3.4188034188034191</v>
      </c>
      <c r="U14" s="10">
        <f t="shared" si="8"/>
        <v>3.7313432835820892</v>
      </c>
      <c r="V14" s="10">
        <f t="shared" si="8"/>
        <v>6.3829787234042552</v>
      </c>
      <c r="W14" s="10">
        <f t="shared" si="8"/>
        <v>10.344827586206897</v>
      </c>
      <c r="X14" s="10">
        <f t="shared" si="8"/>
        <v>7.3394495412844041</v>
      </c>
      <c r="Y14" s="10">
        <f t="shared" si="8"/>
        <v>4.6511627906976747</v>
      </c>
      <c r="Z14" s="10">
        <f t="shared" si="8"/>
        <v>1.0638297872340425</v>
      </c>
      <c r="AA14" s="10">
        <f t="shared" si="8"/>
        <v>6.593406593406594</v>
      </c>
      <c r="AB14" s="10">
        <f t="shared" si="8"/>
        <v>12.962962962962962</v>
      </c>
      <c r="AC14" s="10">
        <f t="shared" si="8"/>
        <v>11</v>
      </c>
      <c r="AD14" s="10">
        <f t="shared" si="8"/>
        <v>15.463917525773196</v>
      </c>
      <c r="AE14" s="10">
        <f t="shared" si="8"/>
        <v>7.2580645161290329</v>
      </c>
      <c r="AF14" s="10">
        <f t="shared" si="8"/>
        <v>3.4782608695652173</v>
      </c>
      <c r="AG14" s="10">
        <f t="shared" si="8"/>
        <v>2.5423728813559325</v>
      </c>
      <c r="AH14" s="10">
        <f t="shared" ref="AH14:AW14" si="9">AH13/AH12*100</f>
        <v>5.2631578947368416</v>
      </c>
      <c r="AI14" s="10">
        <f t="shared" si="9"/>
        <v>4.2857142857142856</v>
      </c>
      <c r="AJ14" s="10">
        <f t="shared" si="9"/>
        <v>4.0540540540540544</v>
      </c>
      <c r="AK14" s="10">
        <f t="shared" si="9"/>
        <v>7.8947368421052628</v>
      </c>
      <c r="AL14" s="10">
        <f t="shared" si="9"/>
        <v>5.6910569105691051</v>
      </c>
      <c r="AM14" s="10">
        <f t="shared" si="9"/>
        <v>6.1538461538461542</v>
      </c>
      <c r="AN14" s="10">
        <f t="shared" si="9"/>
        <v>10.434782608695652</v>
      </c>
      <c r="AO14" s="10">
        <f t="shared" si="9"/>
        <v>5.4945054945054945</v>
      </c>
      <c r="AP14" s="10">
        <f t="shared" si="9"/>
        <v>0</v>
      </c>
      <c r="AQ14" s="10">
        <f t="shared" si="9"/>
        <v>0</v>
      </c>
      <c r="AR14" s="10">
        <f t="shared" si="9"/>
        <v>1.7094017094017095</v>
      </c>
      <c r="AS14" s="10">
        <f t="shared" si="9"/>
        <v>5.9405940594059405</v>
      </c>
      <c r="AT14" s="10">
        <f t="shared" si="9"/>
        <v>0</v>
      </c>
      <c r="AU14" s="10">
        <f t="shared" si="9"/>
        <v>6.6037735849056602</v>
      </c>
      <c r="AV14" s="10">
        <f t="shared" si="9"/>
        <v>1.5748031496062991</v>
      </c>
      <c r="AW14" s="10">
        <f t="shared" si="9"/>
        <v>3.1914893617021276</v>
      </c>
      <c r="AX14" s="10">
        <f t="shared" ref="AX14:AZ14" si="10">AX13/AX12*100</f>
        <v>2.8301886792452833</v>
      </c>
      <c r="AY14" s="10">
        <f t="shared" si="10"/>
        <v>7.2463768115942031</v>
      </c>
      <c r="AZ14" s="10">
        <f t="shared" si="10"/>
        <v>8.7591240875912408</v>
      </c>
      <c r="BA14" s="10">
        <f t="shared" ref="BA14:BB14" si="11">BA13/BA12*100</f>
        <v>7.8431372549019605</v>
      </c>
      <c r="BB14" s="10">
        <f t="shared" si="11"/>
        <v>2.3809523809523809</v>
      </c>
    </row>
    <row r="15" spans="1:190" x14ac:dyDescent="0.25">
      <c r="A15" s="14" t="s">
        <v>16</v>
      </c>
      <c r="B15" s="18" t="s">
        <v>3</v>
      </c>
      <c r="C15" s="11">
        <v>66</v>
      </c>
      <c r="D15" s="11">
        <v>73</v>
      </c>
      <c r="E15" s="11">
        <v>54</v>
      </c>
      <c r="F15" s="11">
        <v>75</v>
      </c>
      <c r="G15" s="11">
        <v>89</v>
      </c>
      <c r="H15" s="11">
        <v>64</v>
      </c>
      <c r="I15" s="11">
        <v>79</v>
      </c>
      <c r="J15" s="11">
        <v>134</v>
      </c>
      <c r="K15" s="11">
        <v>141</v>
      </c>
      <c r="L15" s="11">
        <v>139</v>
      </c>
      <c r="M15" s="11">
        <v>70</v>
      </c>
      <c r="N15" s="11">
        <v>77</v>
      </c>
      <c r="O15" s="11">
        <v>57</v>
      </c>
      <c r="P15" s="11">
        <v>123</v>
      </c>
      <c r="Q15" s="11">
        <v>144</v>
      </c>
      <c r="R15" s="11">
        <v>142</v>
      </c>
      <c r="S15" s="11">
        <v>110</v>
      </c>
      <c r="T15" s="11">
        <v>131</v>
      </c>
      <c r="U15" s="11">
        <v>76</v>
      </c>
      <c r="V15" s="11">
        <v>132</v>
      </c>
      <c r="W15" s="11">
        <v>69</v>
      </c>
      <c r="X15" s="11">
        <v>104</v>
      </c>
      <c r="Y15" s="11">
        <v>101</v>
      </c>
      <c r="Z15" s="11">
        <v>45</v>
      </c>
      <c r="AA15" s="11">
        <v>71</v>
      </c>
      <c r="AB15" s="11">
        <v>117</v>
      </c>
      <c r="AC15" s="11">
        <v>120</v>
      </c>
      <c r="AD15" s="11">
        <v>59</v>
      </c>
      <c r="AE15" s="11">
        <v>145</v>
      </c>
      <c r="AF15" s="11">
        <v>190</v>
      </c>
      <c r="AG15" s="11">
        <v>180</v>
      </c>
      <c r="AH15" s="11">
        <v>156</v>
      </c>
      <c r="AI15" s="11">
        <v>90</v>
      </c>
      <c r="AJ15" s="11">
        <v>123</v>
      </c>
      <c r="AK15" s="11">
        <v>188</v>
      </c>
      <c r="AL15" s="11">
        <v>168</v>
      </c>
      <c r="AM15" s="11">
        <v>153</v>
      </c>
      <c r="AN15" s="11">
        <v>166</v>
      </c>
      <c r="AO15" s="11">
        <v>141</v>
      </c>
      <c r="AP15" s="11">
        <v>107</v>
      </c>
      <c r="AQ15" s="11">
        <v>122</v>
      </c>
      <c r="AR15" s="11">
        <v>132</v>
      </c>
      <c r="AS15" s="11">
        <v>132</v>
      </c>
      <c r="AT15" s="11">
        <v>131</v>
      </c>
      <c r="AU15" s="11">
        <v>166</v>
      </c>
      <c r="AV15" s="11">
        <v>141</v>
      </c>
      <c r="AW15" s="11">
        <v>99</v>
      </c>
      <c r="AX15" s="11">
        <v>111</v>
      </c>
      <c r="AY15" s="11">
        <v>55</v>
      </c>
      <c r="AZ15" s="11">
        <v>139</v>
      </c>
      <c r="BA15" s="11">
        <v>140</v>
      </c>
      <c r="BB15" s="11">
        <v>57</v>
      </c>
    </row>
    <row r="16" spans="1:190" x14ac:dyDescent="0.25">
      <c r="A16" s="15"/>
      <c r="B16" s="19" t="s">
        <v>4</v>
      </c>
      <c r="C16" s="22"/>
      <c r="D16" s="9">
        <v>5</v>
      </c>
      <c r="E16" s="9"/>
      <c r="F16" s="9"/>
      <c r="G16" s="9">
        <v>2</v>
      </c>
      <c r="H16" s="9">
        <v>3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>
        <v>1</v>
      </c>
      <c r="AI16" s="9"/>
      <c r="AJ16" s="9"/>
      <c r="AK16" s="9"/>
      <c r="AL16" s="9"/>
      <c r="AM16" s="9">
        <v>3</v>
      </c>
      <c r="AN16" s="9">
        <v>2</v>
      </c>
      <c r="AO16" s="9">
        <v>5</v>
      </c>
      <c r="AP16" s="9">
        <v>4</v>
      </c>
      <c r="AQ16" s="9">
        <v>3</v>
      </c>
      <c r="AR16" s="9">
        <v>3</v>
      </c>
      <c r="AS16" s="9">
        <v>4</v>
      </c>
      <c r="AT16" s="9"/>
      <c r="AU16" s="9">
        <v>1</v>
      </c>
      <c r="AV16" s="9">
        <v>3</v>
      </c>
      <c r="AW16" s="9">
        <v>7</v>
      </c>
      <c r="AX16" s="9">
        <v>5</v>
      </c>
      <c r="AY16" s="9">
        <v>1</v>
      </c>
      <c r="AZ16" s="9">
        <v>5</v>
      </c>
      <c r="BA16" s="9"/>
      <c r="BB16" s="9"/>
    </row>
    <row r="17" spans="1:54" ht="15.75" thickBot="1" x14ac:dyDescent="0.3">
      <c r="A17" s="15"/>
      <c r="B17" s="20" t="s">
        <v>5</v>
      </c>
      <c r="C17" s="10">
        <f>C16/C15*100</f>
        <v>0</v>
      </c>
      <c r="D17" s="10">
        <f t="shared" ref="D17:AF17" si="12">D16/D15*100</f>
        <v>6.8493150684931505</v>
      </c>
      <c r="E17" s="10">
        <f t="shared" si="12"/>
        <v>0</v>
      </c>
      <c r="F17" s="10">
        <f t="shared" si="12"/>
        <v>0</v>
      </c>
      <c r="G17" s="10">
        <f t="shared" si="12"/>
        <v>2.2471910112359552</v>
      </c>
      <c r="H17" s="10">
        <f t="shared" si="12"/>
        <v>4.6875</v>
      </c>
      <c r="I17" s="10">
        <f t="shared" si="12"/>
        <v>0</v>
      </c>
      <c r="J17" s="10">
        <f t="shared" si="12"/>
        <v>0</v>
      </c>
      <c r="K17" s="10">
        <f t="shared" si="12"/>
        <v>0</v>
      </c>
      <c r="L17" s="10">
        <f t="shared" si="12"/>
        <v>0</v>
      </c>
      <c r="M17" s="10">
        <f t="shared" si="12"/>
        <v>0</v>
      </c>
      <c r="N17" s="10">
        <f t="shared" si="12"/>
        <v>0</v>
      </c>
      <c r="O17" s="10">
        <f t="shared" si="12"/>
        <v>0</v>
      </c>
      <c r="P17" s="10">
        <f t="shared" si="12"/>
        <v>0</v>
      </c>
      <c r="Q17" s="10">
        <f t="shared" si="12"/>
        <v>0</v>
      </c>
      <c r="R17" s="10">
        <f t="shared" si="12"/>
        <v>0</v>
      </c>
      <c r="S17" s="10">
        <f t="shared" si="12"/>
        <v>0</v>
      </c>
      <c r="T17" s="10">
        <f t="shared" si="12"/>
        <v>0</v>
      </c>
      <c r="U17" s="10">
        <f t="shared" si="12"/>
        <v>0</v>
      </c>
      <c r="V17" s="10">
        <f t="shared" si="12"/>
        <v>0</v>
      </c>
      <c r="W17" s="10">
        <f t="shared" si="12"/>
        <v>0</v>
      </c>
      <c r="X17" s="10">
        <f t="shared" si="12"/>
        <v>0</v>
      </c>
      <c r="Y17" s="10">
        <f t="shared" si="12"/>
        <v>0</v>
      </c>
      <c r="Z17" s="10">
        <f t="shared" si="12"/>
        <v>0</v>
      </c>
      <c r="AA17" s="10">
        <f t="shared" si="12"/>
        <v>0</v>
      </c>
      <c r="AB17" s="10">
        <f t="shared" si="12"/>
        <v>0</v>
      </c>
      <c r="AC17" s="10">
        <f t="shared" si="12"/>
        <v>0</v>
      </c>
      <c r="AD17" s="10">
        <f t="shared" si="12"/>
        <v>0</v>
      </c>
      <c r="AE17" s="10">
        <f t="shared" si="12"/>
        <v>0</v>
      </c>
      <c r="AF17" s="10">
        <f t="shared" si="12"/>
        <v>0</v>
      </c>
      <c r="AG17" s="10">
        <f t="shared" ref="AG17:AI17" si="13">AG16/AG15*100</f>
        <v>0</v>
      </c>
      <c r="AH17" s="10">
        <f t="shared" si="13"/>
        <v>0.64102564102564097</v>
      </c>
      <c r="AI17" s="10">
        <f t="shared" si="13"/>
        <v>0</v>
      </c>
      <c r="AJ17" s="10">
        <f t="shared" ref="AJ17:AW17" si="14">AJ16/AJ15*100</f>
        <v>0</v>
      </c>
      <c r="AK17" s="10">
        <f t="shared" si="14"/>
        <v>0</v>
      </c>
      <c r="AL17" s="10">
        <f t="shared" si="14"/>
        <v>0</v>
      </c>
      <c r="AM17" s="10">
        <f t="shared" si="14"/>
        <v>1.9607843137254901</v>
      </c>
      <c r="AN17" s="10">
        <f t="shared" si="14"/>
        <v>1.2048192771084338</v>
      </c>
      <c r="AO17" s="10">
        <f t="shared" si="14"/>
        <v>3.5460992907801421</v>
      </c>
      <c r="AP17" s="10">
        <f t="shared" si="14"/>
        <v>3.7383177570093453</v>
      </c>
      <c r="AQ17" s="10">
        <f t="shared" si="14"/>
        <v>2.459016393442623</v>
      </c>
      <c r="AR17" s="10">
        <f t="shared" si="14"/>
        <v>2.2727272727272729</v>
      </c>
      <c r="AS17" s="10">
        <f t="shared" si="14"/>
        <v>3.0303030303030303</v>
      </c>
      <c r="AT17" s="10">
        <f t="shared" si="14"/>
        <v>0</v>
      </c>
      <c r="AU17" s="10">
        <f t="shared" si="14"/>
        <v>0.60240963855421692</v>
      </c>
      <c r="AV17" s="10">
        <f t="shared" si="14"/>
        <v>2.1276595744680851</v>
      </c>
      <c r="AW17" s="10">
        <f t="shared" si="14"/>
        <v>7.0707070707070701</v>
      </c>
      <c r="AX17" s="10">
        <f t="shared" ref="AX17:AZ17" si="15">AX16/AX15*100</f>
        <v>4.5045045045045047</v>
      </c>
      <c r="AY17" s="10">
        <f t="shared" si="15"/>
        <v>1.8181818181818181</v>
      </c>
      <c r="AZ17" s="10">
        <f t="shared" si="15"/>
        <v>3.5971223021582732</v>
      </c>
      <c r="BA17" s="10">
        <f t="shared" ref="BA17:BB17" si="16">BA16/BA15*100</f>
        <v>0</v>
      </c>
      <c r="BB17" s="10">
        <f t="shared" si="16"/>
        <v>0</v>
      </c>
    </row>
    <row r="18" spans="1:54" x14ac:dyDescent="0.25">
      <c r="A18" s="26" t="s">
        <v>3</v>
      </c>
      <c r="B18" s="27" t="s">
        <v>3</v>
      </c>
      <c r="C18" s="13">
        <f>SUM(C6,C9,C12,C15)</f>
        <v>571</v>
      </c>
      <c r="D18" s="13">
        <f t="shared" ref="D18:Z18" si="17">SUM(D6,D9,D12,D15)</f>
        <v>459</v>
      </c>
      <c r="E18" s="13">
        <f t="shared" si="17"/>
        <v>473</v>
      </c>
      <c r="F18" s="13">
        <f t="shared" si="17"/>
        <v>546</v>
      </c>
      <c r="G18" s="13">
        <f t="shared" si="17"/>
        <v>586</v>
      </c>
      <c r="H18" s="13">
        <f t="shared" si="17"/>
        <v>602</v>
      </c>
      <c r="I18" s="13">
        <f t="shared" si="17"/>
        <v>444</v>
      </c>
      <c r="J18" s="13">
        <f t="shared" si="17"/>
        <v>790</v>
      </c>
      <c r="K18" s="13">
        <f t="shared" si="17"/>
        <v>756</v>
      </c>
      <c r="L18" s="13">
        <f t="shared" si="17"/>
        <v>721</v>
      </c>
      <c r="M18" s="13">
        <f t="shared" si="17"/>
        <v>371</v>
      </c>
      <c r="N18" s="13">
        <f t="shared" si="17"/>
        <v>468</v>
      </c>
      <c r="O18" s="13">
        <f t="shared" si="17"/>
        <v>418</v>
      </c>
      <c r="P18" s="13">
        <f t="shared" si="17"/>
        <v>785</v>
      </c>
      <c r="Q18" s="13">
        <f t="shared" si="17"/>
        <v>843</v>
      </c>
      <c r="R18" s="13">
        <f t="shared" si="17"/>
        <v>598</v>
      </c>
      <c r="S18" s="13">
        <f t="shared" si="17"/>
        <v>358</v>
      </c>
      <c r="T18" s="13">
        <f t="shared" si="17"/>
        <v>399</v>
      </c>
      <c r="U18" s="13">
        <f t="shared" si="17"/>
        <v>453</v>
      </c>
      <c r="V18" s="13">
        <f t="shared" si="17"/>
        <v>483</v>
      </c>
      <c r="W18" s="13">
        <f t="shared" si="17"/>
        <v>265</v>
      </c>
      <c r="X18" s="13">
        <f t="shared" si="17"/>
        <v>364</v>
      </c>
      <c r="Y18" s="13">
        <f t="shared" si="17"/>
        <v>369</v>
      </c>
      <c r="Z18" s="13">
        <f t="shared" si="17"/>
        <v>276</v>
      </c>
      <c r="AA18" s="13">
        <f t="shared" ref="AA18:AB18" si="18">SUM(AA6,AA9,AA12,AA15)</f>
        <v>254</v>
      </c>
      <c r="AB18" s="13">
        <f t="shared" si="18"/>
        <v>320</v>
      </c>
      <c r="AC18" s="13">
        <f t="shared" ref="AC18:AD18" si="19">SUM(AC6,AC9,AC12,AC15)</f>
        <v>585</v>
      </c>
      <c r="AD18" s="13">
        <f t="shared" si="19"/>
        <v>463</v>
      </c>
      <c r="AE18" s="13">
        <f t="shared" ref="AE18" si="20">SUM(AE6,AE9,AE12,AE15)</f>
        <v>657</v>
      </c>
      <c r="AF18" s="13">
        <f t="shared" ref="AF18:AH18" si="21">SUM(AF6,AF9,AF12,AF15)</f>
        <v>740</v>
      </c>
      <c r="AG18" s="13">
        <f t="shared" si="21"/>
        <v>430</v>
      </c>
      <c r="AH18" s="13">
        <f t="shared" si="21"/>
        <v>438</v>
      </c>
      <c r="AI18" s="13">
        <f t="shared" ref="AI18:AJ18" si="22">SUM(AI6,AI9,AI12,AI15)</f>
        <v>211</v>
      </c>
      <c r="AJ18" s="13">
        <f t="shared" si="22"/>
        <v>404</v>
      </c>
      <c r="AK18" s="13">
        <f t="shared" ref="AK18:AL18" si="23">SUM(AK6,AK9,AK12,AK15)</f>
        <v>439</v>
      </c>
      <c r="AL18" s="13">
        <f t="shared" si="23"/>
        <v>433</v>
      </c>
      <c r="AM18" s="13">
        <f t="shared" ref="AM18:AN18" si="24">SUM(AM6,AM9,AM12,AM15)</f>
        <v>609</v>
      </c>
      <c r="AN18" s="13">
        <f t="shared" si="24"/>
        <v>701</v>
      </c>
      <c r="AO18" s="13">
        <f t="shared" ref="AO18:AP18" si="25">SUM(AO6,AO9,AO12,AO15)</f>
        <v>697</v>
      </c>
      <c r="AP18" s="13">
        <f t="shared" si="25"/>
        <v>531</v>
      </c>
      <c r="AQ18" s="13">
        <f t="shared" ref="AQ18:AR18" si="26">SUM(AQ6,AQ9,AQ12,AQ15)</f>
        <v>406</v>
      </c>
      <c r="AR18" s="13">
        <f t="shared" si="26"/>
        <v>637</v>
      </c>
      <c r="AS18" s="13">
        <f t="shared" ref="AS18:AT18" si="27">SUM(AS6,AS9,AS12,AS15)</f>
        <v>713</v>
      </c>
      <c r="AT18" s="13">
        <f t="shared" si="27"/>
        <v>687</v>
      </c>
      <c r="AU18" s="13">
        <f t="shared" ref="AU18:AV18" si="28">SUM(AU6,AU9,AU12,AU15)</f>
        <v>664</v>
      </c>
      <c r="AV18" s="13">
        <f t="shared" si="28"/>
        <v>681</v>
      </c>
      <c r="AW18" s="13">
        <f t="shared" ref="AW18:AX18" si="29">SUM(AW6,AW9,AW12,AW15)</f>
        <v>420</v>
      </c>
      <c r="AX18" s="13">
        <f t="shared" si="29"/>
        <v>547</v>
      </c>
      <c r="AY18" s="13">
        <f t="shared" ref="AY18:AZ18" si="30">SUM(AY6,AY9,AY12,AY15)</f>
        <v>412</v>
      </c>
      <c r="AZ18" s="13">
        <f t="shared" si="30"/>
        <v>769</v>
      </c>
      <c r="BA18" s="13">
        <f t="shared" ref="BA18:BB18" si="31">SUM(BA6,BA9,BA12,BA15)</f>
        <v>548</v>
      </c>
      <c r="BB18" s="13">
        <f t="shared" si="31"/>
        <v>324</v>
      </c>
    </row>
    <row r="19" spans="1:54" x14ac:dyDescent="0.25">
      <c r="A19" s="15"/>
      <c r="B19" s="19" t="s">
        <v>4</v>
      </c>
      <c r="C19" s="8">
        <f>SUM(C7,C10,C13,C16)</f>
        <v>19</v>
      </c>
      <c r="D19" s="8">
        <f t="shared" ref="D19:Z19" si="32">SUM(D7,D10,D13,D16)</f>
        <v>29</v>
      </c>
      <c r="E19" s="8">
        <f t="shared" si="32"/>
        <v>17</v>
      </c>
      <c r="F19" s="8">
        <f t="shared" si="32"/>
        <v>5</v>
      </c>
      <c r="G19" s="8">
        <f t="shared" si="32"/>
        <v>11</v>
      </c>
      <c r="H19" s="8">
        <f t="shared" si="32"/>
        <v>20</v>
      </c>
      <c r="I19" s="8">
        <f t="shared" si="32"/>
        <v>11</v>
      </c>
      <c r="J19" s="8">
        <f t="shared" si="32"/>
        <v>15</v>
      </c>
      <c r="K19" s="8">
        <f t="shared" si="32"/>
        <v>24</v>
      </c>
      <c r="L19" s="8">
        <f t="shared" si="32"/>
        <v>21</v>
      </c>
      <c r="M19" s="8">
        <f t="shared" si="32"/>
        <v>12</v>
      </c>
      <c r="N19" s="8">
        <f t="shared" si="32"/>
        <v>17</v>
      </c>
      <c r="O19" s="8">
        <f t="shared" si="32"/>
        <v>8</v>
      </c>
      <c r="P19" s="8">
        <f t="shared" si="32"/>
        <v>17</v>
      </c>
      <c r="Q19" s="8">
        <f t="shared" si="32"/>
        <v>28</v>
      </c>
      <c r="R19" s="8">
        <f t="shared" si="32"/>
        <v>24</v>
      </c>
      <c r="S19" s="8">
        <f t="shared" si="32"/>
        <v>12</v>
      </c>
      <c r="T19" s="8">
        <f t="shared" si="32"/>
        <v>13</v>
      </c>
      <c r="U19" s="8">
        <f t="shared" si="32"/>
        <v>15</v>
      </c>
      <c r="V19" s="8">
        <f t="shared" si="32"/>
        <v>12</v>
      </c>
      <c r="W19" s="8">
        <f t="shared" si="32"/>
        <v>8</v>
      </c>
      <c r="X19" s="8">
        <f t="shared" si="32"/>
        <v>11</v>
      </c>
      <c r="Y19" s="8">
        <f t="shared" si="32"/>
        <v>9</v>
      </c>
      <c r="Z19" s="8">
        <f t="shared" si="32"/>
        <v>3</v>
      </c>
      <c r="AA19" s="8">
        <f t="shared" ref="AA19:AB19" si="33">SUM(AA7,AA10,AA13,AA16)</f>
        <v>13</v>
      </c>
      <c r="AB19" s="8">
        <f t="shared" si="33"/>
        <v>21</v>
      </c>
      <c r="AC19" s="8">
        <f t="shared" ref="AC19:AD19" si="34">SUM(AC7,AC10,AC13,AC16)</f>
        <v>14</v>
      </c>
      <c r="AD19" s="8">
        <f t="shared" si="34"/>
        <v>23</v>
      </c>
      <c r="AE19" s="8">
        <f t="shared" ref="AE19" si="35">SUM(AE7,AE10,AE13,AE16)</f>
        <v>21</v>
      </c>
      <c r="AF19" s="8">
        <f t="shared" ref="AF19:AH19" si="36">SUM(AF7,AF10,AF13,AF16)</f>
        <v>11</v>
      </c>
      <c r="AG19" s="8">
        <f t="shared" si="36"/>
        <v>11</v>
      </c>
      <c r="AH19" s="8">
        <f t="shared" si="36"/>
        <v>18</v>
      </c>
      <c r="AI19" s="8">
        <f t="shared" ref="AI19:AJ19" si="37">SUM(AI7,AI10,AI13,AI16)</f>
        <v>10</v>
      </c>
      <c r="AJ19" s="8">
        <f t="shared" si="37"/>
        <v>10</v>
      </c>
      <c r="AK19" s="8">
        <f t="shared" ref="AK19:AL19" si="38">SUM(AK7,AK10,AK13,AK16)</f>
        <v>16</v>
      </c>
      <c r="AL19" s="8">
        <f t="shared" si="38"/>
        <v>19</v>
      </c>
      <c r="AM19" s="8">
        <f t="shared" ref="AM19:AN19" si="39">SUM(AM7,AM10,AM13,AM16)</f>
        <v>23</v>
      </c>
      <c r="AN19" s="8">
        <f t="shared" si="39"/>
        <v>30</v>
      </c>
      <c r="AO19" s="8">
        <f t="shared" ref="AO19:AP19" si="40">SUM(AO7,AO10,AO13,AO16)</f>
        <v>26</v>
      </c>
      <c r="AP19" s="8">
        <f t="shared" si="40"/>
        <v>14</v>
      </c>
      <c r="AQ19" s="8">
        <f t="shared" ref="AQ19:AR19" si="41">SUM(AQ7,AQ10,AQ13,AQ16)</f>
        <v>7</v>
      </c>
      <c r="AR19" s="8">
        <f t="shared" si="41"/>
        <v>19</v>
      </c>
      <c r="AS19" s="8">
        <f t="shared" ref="AS19:AT19" si="42">SUM(AS7,AS10,AS13,AS16)</f>
        <v>24</v>
      </c>
      <c r="AT19" s="8">
        <f t="shared" si="42"/>
        <v>15</v>
      </c>
      <c r="AU19" s="8">
        <f t="shared" ref="AU19:AV19" si="43">SUM(AU7,AU10,AU13,AU16)</f>
        <v>24</v>
      </c>
      <c r="AV19" s="8">
        <f t="shared" si="43"/>
        <v>17</v>
      </c>
      <c r="AW19" s="8">
        <f t="shared" ref="AW19:AX19" si="44">SUM(AW7,AW10,AW13,AW16)</f>
        <v>22</v>
      </c>
      <c r="AX19" s="8">
        <f t="shared" si="44"/>
        <v>18</v>
      </c>
      <c r="AY19" s="8">
        <f t="shared" ref="AY19:AZ19" si="45">SUM(AY7,AY10,AY13,AY16)</f>
        <v>11</v>
      </c>
      <c r="AZ19" s="8">
        <f t="shared" si="45"/>
        <v>29</v>
      </c>
      <c r="BA19" s="8">
        <f t="shared" ref="BA19:BB19" si="46">SUM(BA7,BA10,BA13,BA16)</f>
        <v>25</v>
      </c>
      <c r="BB19" s="8">
        <f t="shared" si="46"/>
        <v>8</v>
      </c>
    </row>
    <row r="20" spans="1:54" ht="15.75" thickBot="1" x14ac:dyDescent="0.3">
      <c r="A20" s="16"/>
      <c r="B20" s="24" t="s">
        <v>5</v>
      </c>
      <c r="C20" s="25">
        <f>C19/C18*100</f>
        <v>3.3274956217162872</v>
      </c>
      <c r="D20" s="25">
        <f t="shared" ref="D20:Z20" si="47">D19/D18*100</f>
        <v>6.318082788671024</v>
      </c>
      <c r="E20" s="25">
        <f t="shared" si="47"/>
        <v>3.5940803382663846</v>
      </c>
      <c r="F20" s="25">
        <f t="shared" si="47"/>
        <v>0.91575091575091583</v>
      </c>
      <c r="G20" s="25">
        <f t="shared" si="47"/>
        <v>1.877133105802048</v>
      </c>
      <c r="H20" s="25">
        <f t="shared" si="47"/>
        <v>3.322259136212625</v>
      </c>
      <c r="I20" s="25">
        <f t="shared" si="47"/>
        <v>2.4774774774774775</v>
      </c>
      <c r="J20" s="25">
        <f t="shared" si="47"/>
        <v>1.89873417721519</v>
      </c>
      <c r="K20" s="25">
        <f t="shared" si="47"/>
        <v>3.1746031746031744</v>
      </c>
      <c r="L20" s="25">
        <f t="shared" si="47"/>
        <v>2.912621359223301</v>
      </c>
      <c r="M20" s="25">
        <f t="shared" si="47"/>
        <v>3.2345013477088949</v>
      </c>
      <c r="N20" s="25">
        <f t="shared" si="47"/>
        <v>3.6324786324786329</v>
      </c>
      <c r="O20" s="25">
        <f t="shared" si="47"/>
        <v>1.9138755980861244</v>
      </c>
      <c r="P20" s="25">
        <f t="shared" si="47"/>
        <v>2.1656050955414012</v>
      </c>
      <c r="Q20" s="25">
        <f t="shared" si="47"/>
        <v>3.3214709371292996</v>
      </c>
      <c r="R20" s="25">
        <f t="shared" si="47"/>
        <v>4.0133779264214047</v>
      </c>
      <c r="S20" s="25">
        <f t="shared" si="47"/>
        <v>3.3519553072625698</v>
      </c>
      <c r="T20" s="25">
        <f t="shared" si="47"/>
        <v>3.2581453634085209</v>
      </c>
      <c r="U20" s="25">
        <f t="shared" si="47"/>
        <v>3.3112582781456954</v>
      </c>
      <c r="V20" s="25">
        <f t="shared" si="47"/>
        <v>2.4844720496894408</v>
      </c>
      <c r="W20" s="25">
        <f t="shared" si="47"/>
        <v>3.0188679245283021</v>
      </c>
      <c r="X20" s="25">
        <f t="shared" si="47"/>
        <v>3.0219780219780219</v>
      </c>
      <c r="Y20" s="25">
        <f t="shared" si="47"/>
        <v>2.4390243902439024</v>
      </c>
      <c r="Z20" s="25">
        <f t="shared" si="47"/>
        <v>1.0869565217391304</v>
      </c>
      <c r="AA20" s="25">
        <f t="shared" ref="AA20:AB20" si="48">AA19/AA18*100</f>
        <v>5.1181102362204722</v>
      </c>
      <c r="AB20" s="25">
        <f t="shared" si="48"/>
        <v>6.5625</v>
      </c>
      <c r="AC20" s="25">
        <f t="shared" ref="AC20:AD20" si="49">AC19/AC18*100</f>
        <v>2.3931623931623935</v>
      </c>
      <c r="AD20" s="25">
        <f t="shared" si="49"/>
        <v>4.967602591792657</v>
      </c>
      <c r="AE20" s="25">
        <f t="shared" ref="AE20" si="50">AE19/AE18*100</f>
        <v>3.1963470319634704</v>
      </c>
      <c r="AF20" s="25">
        <f t="shared" ref="AF20:AH20" si="51">AF19/AF18*100</f>
        <v>1.4864864864864866</v>
      </c>
      <c r="AG20" s="25">
        <f t="shared" si="51"/>
        <v>2.558139534883721</v>
      </c>
      <c r="AH20" s="25">
        <f t="shared" si="51"/>
        <v>4.10958904109589</v>
      </c>
      <c r="AI20" s="25">
        <f t="shared" ref="AI20:AJ20" si="52">AI19/AI18*100</f>
        <v>4.7393364928909953</v>
      </c>
      <c r="AJ20" s="25">
        <f t="shared" si="52"/>
        <v>2.4752475247524752</v>
      </c>
      <c r="AK20" s="25">
        <f t="shared" ref="AK20:AL20" si="53">AK19/AK18*100</f>
        <v>3.6446469248291571</v>
      </c>
      <c r="AL20" s="25">
        <f t="shared" si="53"/>
        <v>4.3879907621247112</v>
      </c>
      <c r="AM20" s="25">
        <f t="shared" ref="AM20:AN20" si="54">AM19/AM18*100</f>
        <v>3.7766830870279149</v>
      </c>
      <c r="AN20" s="25">
        <f t="shared" si="54"/>
        <v>4.2796005706134093</v>
      </c>
      <c r="AO20" s="25">
        <f t="shared" ref="AO20:AP20" si="55">AO19/AO18*100</f>
        <v>3.7302725968436152</v>
      </c>
      <c r="AP20" s="25">
        <f t="shared" si="55"/>
        <v>2.6365348399246704</v>
      </c>
      <c r="AQ20" s="25">
        <f t="shared" ref="AQ20:AR20" si="56">AQ19/AQ18*100</f>
        <v>1.7241379310344827</v>
      </c>
      <c r="AR20" s="25">
        <f t="shared" si="56"/>
        <v>2.9827315541601256</v>
      </c>
      <c r="AS20" s="25">
        <f t="shared" ref="AS20:AT20" si="57">AS19/AS18*100</f>
        <v>3.3660589060308554</v>
      </c>
      <c r="AT20" s="25">
        <f t="shared" si="57"/>
        <v>2.1834061135371177</v>
      </c>
      <c r="AU20" s="25">
        <f t="shared" ref="AU20:AV20" si="58">AU19/AU18*100</f>
        <v>3.6144578313253009</v>
      </c>
      <c r="AV20" s="25">
        <f t="shared" si="58"/>
        <v>2.4963289280469896</v>
      </c>
      <c r="AW20" s="25">
        <f t="shared" ref="AW20:AX20" si="59">AW19/AW18*100</f>
        <v>5.2380952380952381</v>
      </c>
      <c r="AX20" s="25">
        <f t="shared" si="59"/>
        <v>3.2906764168190126</v>
      </c>
      <c r="AY20" s="25">
        <f t="shared" ref="AY20:AZ20" si="60">AY19/AY18*100</f>
        <v>2.6699029126213589</v>
      </c>
      <c r="AZ20" s="25">
        <f t="shared" si="60"/>
        <v>3.7711313394018204</v>
      </c>
      <c r="BA20" s="25">
        <f t="shared" ref="BA20:BB20" si="61">BA19/BA18*100</f>
        <v>4.562043795620438</v>
      </c>
      <c r="BB20" s="25">
        <f t="shared" si="61"/>
        <v>2.4691358024691357</v>
      </c>
    </row>
    <row r="21" spans="1:54" x14ac:dyDescent="0.25">
      <c r="A21" s="64" t="s">
        <v>26</v>
      </c>
      <c r="Q21" s="21"/>
      <c r="R21" s="21"/>
      <c r="S21" s="21"/>
      <c r="T21" s="21"/>
      <c r="U21" s="21"/>
      <c r="V21" s="21"/>
      <c r="W21" s="21"/>
      <c r="X21" s="21"/>
      <c r="Y21" s="21"/>
      <c r="Z21" s="21"/>
      <c r="BA21" s="62"/>
    </row>
    <row r="22" spans="1:54" x14ac:dyDescent="0.25">
      <c r="A22" s="66" t="s">
        <v>29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37"/>
      <c r="W22" s="37"/>
      <c r="X22" s="37"/>
      <c r="Y22" s="37"/>
      <c r="Z22" s="37"/>
    </row>
    <row r="23" spans="1:54" x14ac:dyDescent="0.25">
      <c r="A23" s="63" t="s">
        <v>28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38"/>
      <c r="Y23" s="38"/>
      <c r="Z23" s="38"/>
    </row>
    <row r="24" spans="1:54" x14ac:dyDescent="0.25"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39"/>
      <c r="Y24" s="39"/>
      <c r="Z24" s="39"/>
    </row>
    <row r="25" spans="1:54" x14ac:dyDescent="0.25"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9" spans="1:54" x14ac:dyDescent="0.25">
      <c r="D29" s="23"/>
      <c r="E29" s="23"/>
      <c r="F29" s="23"/>
      <c r="G29" s="23"/>
    </row>
    <row r="30" spans="1:54" x14ac:dyDescent="0.25">
      <c r="D30" s="23"/>
      <c r="E30" s="23"/>
      <c r="F30" s="23"/>
      <c r="G30" s="23"/>
    </row>
    <row r="31" spans="1:54" x14ac:dyDescent="0.25">
      <c r="D31" s="23"/>
      <c r="E31" s="23"/>
      <c r="F31" s="23"/>
      <c r="G31" s="23"/>
    </row>
    <row r="32" spans="1:54" x14ac:dyDescent="0.25">
      <c r="D32" s="23"/>
      <c r="E32" s="23"/>
      <c r="F32" s="23"/>
      <c r="G32" s="23"/>
    </row>
    <row r="33" spans="4:7" x14ac:dyDescent="0.25">
      <c r="D33" s="23"/>
      <c r="E33" s="23"/>
      <c r="F33" s="23"/>
      <c r="G33" s="23"/>
    </row>
    <row r="34" spans="4:7" x14ac:dyDescent="0.25">
      <c r="D34" s="23"/>
      <c r="E34" s="23"/>
      <c r="F34" s="23"/>
      <c r="G34" s="23"/>
    </row>
    <row r="35" spans="4:7" x14ac:dyDescent="0.25">
      <c r="D35" s="23"/>
      <c r="E35" s="23"/>
      <c r="F35" s="23"/>
      <c r="G35" s="23"/>
    </row>
    <row r="36" spans="4:7" x14ac:dyDescent="0.25">
      <c r="D36" s="23"/>
      <c r="E36" s="23"/>
      <c r="F36" s="23"/>
      <c r="G36" s="23"/>
    </row>
    <row r="37" spans="4:7" x14ac:dyDescent="0.25">
      <c r="D37" s="23"/>
      <c r="E37" s="23"/>
      <c r="F37" s="23"/>
      <c r="G37" s="23"/>
    </row>
    <row r="38" spans="4:7" x14ac:dyDescent="0.25">
      <c r="D38" s="23"/>
      <c r="E38" s="23"/>
      <c r="F38" s="23"/>
      <c r="G38" s="23"/>
    </row>
    <row r="39" spans="4:7" x14ac:dyDescent="0.25">
      <c r="D39" s="23"/>
      <c r="E39" s="23"/>
      <c r="F39" s="23"/>
      <c r="G39" s="23"/>
    </row>
    <row r="40" spans="4:7" x14ac:dyDescent="0.25">
      <c r="D40" s="23"/>
      <c r="E40" s="23"/>
      <c r="F40" s="23"/>
      <c r="G40" s="23"/>
    </row>
    <row r="41" spans="4:7" x14ac:dyDescent="0.25">
      <c r="D41" s="23"/>
      <c r="E41" s="23"/>
      <c r="F41" s="23"/>
      <c r="G41" s="23"/>
    </row>
    <row r="42" spans="4:7" x14ac:dyDescent="0.25">
      <c r="D42" s="23"/>
      <c r="E42" s="23"/>
      <c r="F42" s="23"/>
      <c r="G42" s="23"/>
    </row>
    <row r="43" spans="4:7" x14ac:dyDescent="0.25">
      <c r="D43" s="23"/>
      <c r="E43" s="23"/>
      <c r="F43" s="23"/>
      <c r="G43" s="23"/>
    </row>
    <row r="44" spans="4:7" x14ac:dyDescent="0.25">
      <c r="D44" s="23"/>
      <c r="E44" s="23"/>
      <c r="F44" s="23"/>
      <c r="G44" s="23"/>
    </row>
    <row r="45" spans="4:7" x14ac:dyDescent="0.25">
      <c r="D45" s="23"/>
      <c r="E45" s="23"/>
      <c r="F45" s="23"/>
      <c r="G45" s="23"/>
    </row>
    <row r="46" spans="4:7" x14ac:dyDescent="0.25">
      <c r="D46" s="23"/>
      <c r="E46" s="23"/>
      <c r="F46" s="23"/>
      <c r="G46" s="23"/>
    </row>
    <row r="47" spans="4:7" x14ac:dyDescent="0.25">
      <c r="D47" s="23"/>
      <c r="E47" s="23"/>
      <c r="F47" s="23"/>
      <c r="G47" s="23"/>
    </row>
    <row r="48" spans="4:7" x14ac:dyDescent="0.25">
      <c r="D48" s="23"/>
      <c r="E48" s="23"/>
      <c r="F48" s="23"/>
      <c r="G48" s="23"/>
    </row>
    <row r="49" spans="4:7" x14ac:dyDescent="0.25">
      <c r="D49" s="23"/>
      <c r="E49" s="23"/>
      <c r="F49" s="23"/>
      <c r="G49" s="23"/>
    </row>
    <row r="50" spans="4:7" x14ac:dyDescent="0.25">
      <c r="D50" s="23"/>
      <c r="E50" s="23"/>
      <c r="F50" s="23"/>
      <c r="G50" s="23"/>
    </row>
    <row r="51" spans="4:7" x14ac:dyDescent="0.25">
      <c r="D51" s="23"/>
      <c r="E51" s="23"/>
      <c r="F51" s="23"/>
      <c r="G51" s="23"/>
    </row>
    <row r="52" spans="4:7" x14ac:dyDescent="0.25">
      <c r="D52" s="23"/>
      <c r="E52" s="23"/>
      <c r="F52" s="23"/>
      <c r="G52" s="23"/>
    </row>
    <row r="53" spans="4:7" x14ac:dyDescent="0.25">
      <c r="D53" s="23"/>
      <c r="E53" s="23"/>
      <c r="F53" s="23"/>
      <c r="G53" s="23"/>
    </row>
    <row r="54" spans="4:7" x14ac:dyDescent="0.25">
      <c r="D54" s="23"/>
      <c r="E54" s="23"/>
      <c r="F54" s="23"/>
      <c r="G54" s="23"/>
    </row>
    <row r="55" spans="4:7" x14ac:dyDescent="0.25">
      <c r="D55" s="23"/>
      <c r="E55" s="23"/>
      <c r="F55" s="23"/>
      <c r="G55" s="23"/>
    </row>
    <row r="56" spans="4:7" x14ac:dyDescent="0.25">
      <c r="D56" s="23"/>
      <c r="E56" s="23"/>
      <c r="F56" s="23"/>
      <c r="G56" s="23"/>
    </row>
  </sheetData>
  <mergeCells count="1">
    <mergeCell ref="A4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H64"/>
  <sheetViews>
    <sheetView zoomScale="70" zoomScaleNormal="70" workbookViewId="0">
      <pane xSplit="10" ySplit="18" topLeftCell="AV19" activePane="bottomRight" state="frozen"/>
      <selection pane="topRight" activeCell="K1" sqref="K1"/>
      <selection pane="bottomLeft" activeCell="A19" sqref="A19"/>
      <selection pane="bottomRight" activeCell="BF24" sqref="BF24"/>
    </sheetView>
  </sheetViews>
  <sheetFormatPr baseColWidth="10" defaultRowHeight="15" x14ac:dyDescent="0.25"/>
  <cols>
    <col min="1" max="1" width="11.42578125" style="43"/>
    <col min="2" max="2" width="13.5703125" style="43" bestFit="1" customWidth="1"/>
    <col min="3" max="49" width="11.42578125" style="43"/>
    <col min="50" max="50" width="11.42578125" style="62"/>
    <col min="51" max="16384" width="11.42578125" style="43"/>
  </cols>
  <sheetData>
    <row r="1" spans="1:190" x14ac:dyDescent="0.25">
      <c r="A1" s="3" t="s">
        <v>17</v>
      </c>
      <c r="B1" s="4"/>
      <c r="C1" s="7"/>
      <c r="D1" s="7"/>
      <c r="E1" s="7"/>
      <c r="F1" s="6"/>
      <c r="G1" s="6"/>
      <c r="H1" s="7"/>
      <c r="I1" s="5"/>
      <c r="J1" s="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</row>
    <row r="2" spans="1:190" x14ac:dyDescent="0.25">
      <c r="A2" s="3" t="s">
        <v>18</v>
      </c>
      <c r="B2" s="5"/>
      <c r="C2" s="7"/>
      <c r="D2" s="7"/>
      <c r="E2" s="7"/>
      <c r="F2" s="36"/>
      <c r="G2" s="7"/>
      <c r="H2" s="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ht="15.75" thickBot="1" x14ac:dyDescent="0.3">
      <c r="A3" s="5"/>
      <c r="B3" s="5"/>
      <c r="C3" s="12"/>
      <c r="D3" s="12"/>
      <c r="E3" s="1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</row>
    <row r="4" spans="1:190" ht="15.75" thickBot="1" x14ac:dyDescent="0.3">
      <c r="A4" s="67" t="s">
        <v>23</v>
      </c>
      <c r="B4" s="68"/>
      <c r="C4" s="54" t="s">
        <v>0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</row>
    <row r="5" spans="1:190" x14ac:dyDescent="0.25">
      <c r="A5" s="69"/>
      <c r="B5" s="70"/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17">
        <v>8</v>
      </c>
      <c r="K5" s="17">
        <v>9</v>
      </c>
      <c r="L5" s="17">
        <v>10</v>
      </c>
      <c r="M5" s="17">
        <v>11</v>
      </c>
      <c r="N5" s="17">
        <v>12</v>
      </c>
      <c r="O5" s="17">
        <v>13</v>
      </c>
      <c r="P5" s="17">
        <v>14</v>
      </c>
      <c r="Q5" s="17">
        <v>15</v>
      </c>
      <c r="R5" s="17">
        <v>16</v>
      </c>
      <c r="S5" s="17">
        <v>17</v>
      </c>
      <c r="T5" s="17">
        <v>18</v>
      </c>
      <c r="U5" s="17">
        <v>19</v>
      </c>
      <c r="V5" s="17">
        <v>20</v>
      </c>
      <c r="W5" s="17">
        <v>21</v>
      </c>
      <c r="X5" s="17">
        <v>22</v>
      </c>
      <c r="Y5" s="17">
        <v>23</v>
      </c>
      <c r="Z5" s="17">
        <v>24</v>
      </c>
      <c r="AA5" s="17">
        <v>25</v>
      </c>
      <c r="AB5" s="17">
        <v>26</v>
      </c>
      <c r="AC5" s="17">
        <v>27</v>
      </c>
      <c r="AD5" s="17">
        <v>28</v>
      </c>
      <c r="AE5" s="17">
        <v>29</v>
      </c>
      <c r="AF5" s="17">
        <v>30</v>
      </c>
      <c r="AG5" s="17">
        <v>31</v>
      </c>
      <c r="AH5" s="17">
        <v>32</v>
      </c>
      <c r="AI5" s="17">
        <v>33</v>
      </c>
      <c r="AJ5" s="17">
        <v>34</v>
      </c>
      <c r="AK5" s="17">
        <v>35</v>
      </c>
      <c r="AL5" s="17">
        <v>36</v>
      </c>
      <c r="AM5" s="17">
        <v>37</v>
      </c>
      <c r="AN5" s="17">
        <v>38</v>
      </c>
      <c r="AO5" s="17">
        <v>39</v>
      </c>
      <c r="AP5" s="17">
        <v>40</v>
      </c>
      <c r="AQ5" s="17">
        <v>41</v>
      </c>
      <c r="AR5" s="17">
        <v>42</v>
      </c>
      <c r="AS5" s="17">
        <v>43</v>
      </c>
      <c r="AT5" s="17">
        <v>44</v>
      </c>
      <c r="AU5" s="17">
        <v>45</v>
      </c>
      <c r="AV5" s="17">
        <v>46</v>
      </c>
      <c r="AW5" s="17">
        <v>47</v>
      </c>
      <c r="AX5" s="17">
        <v>48</v>
      </c>
      <c r="AY5" s="17">
        <v>49</v>
      </c>
      <c r="AZ5" s="17">
        <v>50</v>
      </c>
      <c r="BA5" s="17">
        <v>51</v>
      </c>
      <c r="BB5" s="17">
        <v>52</v>
      </c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</row>
    <row r="6" spans="1:190" x14ac:dyDescent="0.25">
      <c r="A6" s="14" t="s">
        <v>20</v>
      </c>
      <c r="B6" s="18" t="s">
        <v>3</v>
      </c>
      <c r="C6" s="11">
        <v>636</v>
      </c>
      <c r="D6" s="11">
        <v>615</v>
      </c>
      <c r="E6" s="11">
        <v>632</v>
      </c>
      <c r="F6" s="11">
        <v>572</v>
      </c>
      <c r="G6" s="11">
        <v>609</v>
      </c>
      <c r="H6" s="11">
        <v>609</v>
      </c>
      <c r="I6" s="11">
        <v>638</v>
      </c>
      <c r="J6" s="11">
        <v>639</v>
      </c>
      <c r="K6" s="11">
        <v>560</v>
      </c>
      <c r="L6" s="11">
        <v>564</v>
      </c>
      <c r="M6" s="11">
        <v>407</v>
      </c>
      <c r="N6" s="11">
        <v>505</v>
      </c>
      <c r="O6" s="11">
        <v>560</v>
      </c>
      <c r="P6" s="11">
        <v>531</v>
      </c>
      <c r="Q6" s="11">
        <v>534</v>
      </c>
      <c r="R6" s="11">
        <v>548</v>
      </c>
      <c r="S6" s="11">
        <v>519</v>
      </c>
      <c r="T6" s="11">
        <v>505</v>
      </c>
      <c r="U6" s="11">
        <v>483</v>
      </c>
      <c r="V6" s="11">
        <v>433</v>
      </c>
      <c r="W6" s="11">
        <v>468</v>
      </c>
      <c r="X6" s="11">
        <v>491</v>
      </c>
      <c r="Y6" s="11">
        <v>435</v>
      </c>
      <c r="Z6" s="11">
        <v>442</v>
      </c>
      <c r="AA6" s="11">
        <v>488</v>
      </c>
      <c r="AB6" s="11">
        <v>491</v>
      </c>
      <c r="AC6" s="11">
        <v>546</v>
      </c>
      <c r="AD6" s="11">
        <v>562</v>
      </c>
      <c r="AE6" s="11">
        <v>544</v>
      </c>
      <c r="AF6" s="11">
        <v>583</v>
      </c>
      <c r="AG6" s="11">
        <v>590</v>
      </c>
      <c r="AH6" s="11">
        <v>572</v>
      </c>
      <c r="AI6" s="11">
        <v>523</v>
      </c>
      <c r="AJ6" s="11">
        <v>597</v>
      </c>
      <c r="AK6" s="11">
        <v>610</v>
      </c>
      <c r="AL6" s="11">
        <v>599</v>
      </c>
      <c r="AM6" s="11">
        <v>583</v>
      </c>
      <c r="AN6" s="11">
        <v>566</v>
      </c>
      <c r="AO6" s="11">
        <v>582</v>
      </c>
      <c r="AP6" s="11">
        <v>567</v>
      </c>
      <c r="AQ6" s="11">
        <v>552</v>
      </c>
      <c r="AR6" s="11">
        <v>599</v>
      </c>
      <c r="AS6" s="11">
        <v>586</v>
      </c>
      <c r="AT6" s="11">
        <v>570</v>
      </c>
      <c r="AU6" s="11">
        <v>582</v>
      </c>
      <c r="AV6" s="11">
        <v>546</v>
      </c>
      <c r="AW6" s="11">
        <v>550</v>
      </c>
      <c r="AX6" s="11">
        <v>548</v>
      </c>
      <c r="AY6" s="11">
        <v>544</v>
      </c>
      <c r="AZ6" s="11">
        <v>562</v>
      </c>
      <c r="BA6" s="11">
        <v>516</v>
      </c>
      <c r="BB6" s="11">
        <v>566</v>
      </c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</row>
    <row r="7" spans="1:190" x14ac:dyDescent="0.25">
      <c r="A7" s="15"/>
      <c r="B7" s="19" t="s">
        <v>4</v>
      </c>
      <c r="C7" s="22">
        <v>29</v>
      </c>
      <c r="D7" s="9">
        <v>29</v>
      </c>
      <c r="E7" s="9">
        <v>31</v>
      </c>
      <c r="F7" s="9">
        <v>19</v>
      </c>
      <c r="G7" s="9">
        <v>27</v>
      </c>
      <c r="H7" s="9">
        <v>18</v>
      </c>
      <c r="I7" s="9">
        <v>22</v>
      </c>
      <c r="J7" s="9">
        <v>25</v>
      </c>
      <c r="K7" s="9">
        <v>16</v>
      </c>
      <c r="L7" s="9">
        <v>9</v>
      </c>
      <c r="M7" s="9">
        <v>18</v>
      </c>
      <c r="N7" s="9">
        <v>15</v>
      </c>
      <c r="O7" s="9">
        <v>41</v>
      </c>
      <c r="P7" s="9">
        <v>35</v>
      </c>
      <c r="Q7" s="9">
        <v>43</v>
      </c>
      <c r="R7" s="9">
        <v>57</v>
      </c>
      <c r="S7" s="9">
        <v>40</v>
      </c>
      <c r="T7" s="9">
        <v>43</v>
      </c>
      <c r="U7" s="9">
        <v>45</v>
      </c>
      <c r="V7" s="9">
        <v>63</v>
      </c>
      <c r="W7" s="9">
        <v>70</v>
      </c>
      <c r="X7" s="9">
        <v>54</v>
      </c>
      <c r="Y7" s="9">
        <v>45</v>
      </c>
      <c r="Z7" s="9">
        <v>44</v>
      </c>
      <c r="AA7" s="9">
        <v>25</v>
      </c>
      <c r="AB7" s="9">
        <v>27</v>
      </c>
      <c r="AC7" s="9">
        <v>27</v>
      </c>
      <c r="AD7" s="9">
        <v>24</v>
      </c>
      <c r="AE7" s="9">
        <v>20</v>
      </c>
      <c r="AF7" s="9">
        <v>32</v>
      </c>
      <c r="AG7" s="9">
        <v>30</v>
      </c>
      <c r="AH7" s="9">
        <v>33</v>
      </c>
      <c r="AI7" s="9">
        <v>33</v>
      </c>
      <c r="AJ7" s="9">
        <v>20</v>
      </c>
      <c r="AK7" s="9">
        <v>15</v>
      </c>
      <c r="AL7" s="9">
        <v>21</v>
      </c>
      <c r="AM7" s="9">
        <v>13</v>
      </c>
      <c r="AN7" s="9">
        <v>16</v>
      </c>
      <c r="AO7" s="9">
        <v>8</v>
      </c>
      <c r="AP7" s="9">
        <v>6</v>
      </c>
      <c r="AQ7" s="9">
        <v>8</v>
      </c>
      <c r="AR7" s="9">
        <v>12</v>
      </c>
      <c r="AS7" s="9">
        <v>9</v>
      </c>
      <c r="AT7" s="9">
        <v>7</v>
      </c>
      <c r="AU7" s="9">
        <v>11</v>
      </c>
      <c r="AV7" s="9">
        <v>16</v>
      </c>
      <c r="AW7" s="9">
        <v>6</v>
      </c>
      <c r="AX7" s="9">
        <v>10</v>
      </c>
      <c r="AY7" s="9">
        <v>9</v>
      </c>
      <c r="AZ7" s="9">
        <v>14</v>
      </c>
      <c r="BA7" s="9">
        <v>21</v>
      </c>
      <c r="BB7" s="9">
        <v>90</v>
      </c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</row>
    <row r="8" spans="1:190" x14ac:dyDescent="0.25">
      <c r="A8" s="15"/>
      <c r="B8" s="20" t="s">
        <v>5</v>
      </c>
      <c r="C8" s="10">
        <f>C7/C6*100</f>
        <v>4.5597484276729556</v>
      </c>
      <c r="D8" s="10">
        <f t="shared" ref="D8:AD8" si="0">D7/D6*100</f>
        <v>4.7154471544715451</v>
      </c>
      <c r="E8" s="10">
        <f t="shared" si="0"/>
        <v>4.90506329113924</v>
      </c>
      <c r="F8" s="10">
        <f t="shared" si="0"/>
        <v>3.3216783216783217</v>
      </c>
      <c r="G8" s="10">
        <f t="shared" si="0"/>
        <v>4.4334975369458132</v>
      </c>
      <c r="H8" s="10">
        <f t="shared" si="0"/>
        <v>2.9556650246305418</v>
      </c>
      <c r="I8" s="10">
        <f t="shared" si="0"/>
        <v>3.4482758620689653</v>
      </c>
      <c r="J8" s="10">
        <f t="shared" si="0"/>
        <v>3.9123630672926448</v>
      </c>
      <c r="K8" s="10">
        <f t="shared" si="0"/>
        <v>2.8571428571428572</v>
      </c>
      <c r="L8" s="10">
        <f t="shared" si="0"/>
        <v>1.5957446808510638</v>
      </c>
      <c r="M8" s="10">
        <f t="shared" si="0"/>
        <v>4.4226044226044223</v>
      </c>
      <c r="N8" s="10">
        <f t="shared" si="0"/>
        <v>2.9702970297029703</v>
      </c>
      <c r="O8" s="10">
        <f t="shared" si="0"/>
        <v>7.3214285714285721</v>
      </c>
      <c r="P8" s="10">
        <f t="shared" si="0"/>
        <v>6.5913370998116756</v>
      </c>
      <c r="Q8" s="10">
        <f t="shared" si="0"/>
        <v>8.0524344569288395</v>
      </c>
      <c r="R8" s="10">
        <f t="shared" si="0"/>
        <v>10.401459854014599</v>
      </c>
      <c r="S8" s="10">
        <f t="shared" si="0"/>
        <v>7.7071290944123305</v>
      </c>
      <c r="T8" s="10">
        <f t="shared" si="0"/>
        <v>8.5148514851485153</v>
      </c>
      <c r="U8" s="10">
        <f t="shared" si="0"/>
        <v>9.316770186335404</v>
      </c>
      <c r="V8" s="10">
        <f t="shared" si="0"/>
        <v>14.549653579676674</v>
      </c>
      <c r="W8" s="10">
        <f t="shared" si="0"/>
        <v>14.957264957264957</v>
      </c>
      <c r="X8" s="10">
        <f t="shared" si="0"/>
        <v>10.997963340122199</v>
      </c>
      <c r="Y8" s="10">
        <f t="shared" si="0"/>
        <v>10.344827586206897</v>
      </c>
      <c r="Z8" s="10">
        <f t="shared" si="0"/>
        <v>9.9547511312217196</v>
      </c>
      <c r="AA8" s="10">
        <f t="shared" si="0"/>
        <v>5.1229508196721314</v>
      </c>
      <c r="AB8" s="10">
        <f t="shared" si="0"/>
        <v>5.4989816700610996</v>
      </c>
      <c r="AC8" s="10">
        <f t="shared" si="0"/>
        <v>4.9450549450549453</v>
      </c>
      <c r="AD8" s="10">
        <f t="shared" si="0"/>
        <v>4.2704626334519578</v>
      </c>
      <c r="AE8" s="10">
        <f>AE7/AE6*100</f>
        <v>3.6764705882352944</v>
      </c>
      <c r="AF8" s="10">
        <f>AF7/AF6*100</f>
        <v>5.4888507718696395</v>
      </c>
      <c r="AG8" s="10">
        <f t="shared" ref="AG8:AH8" si="1">AG7/AG6*100</f>
        <v>5.0847457627118651</v>
      </c>
      <c r="AH8" s="10">
        <f t="shared" si="1"/>
        <v>5.7692307692307692</v>
      </c>
      <c r="AI8" s="10">
        <f t="shared" ref="AI8:AV8" si="2">AI7/AI6*100</f>
        <v>6.3097514340344159</v>
      </c>
      <c r="AJ8" s="10">
        <f t="shared" si="2"/>
        <v>3.350083752093802</v>
      </c>
      <c r="AK8" s="10">
        <f t="shared" si="2"/>
        <v>2.459016393442623</v>
      </c>
      <c r="AL8" s="10">
        <f t="shared" si="2"/>
        <v>3.5058430717863103</v>
      </c>
      <c r="AM8" s="10">
        <f t="shared" si="2"/>
        <v>2.2298456260720414</v>
      </c>
      <c r="AN8" s="10">
        <f t="shared" si="2"/>
        <v>2.8268551236749118</v>
      </c>
      <c r="AO8" s="10">
        <f t="shared" si="2"/>
        <v>1.3745704467353952</v>
      </c>
      <c r="AP8" s="10">
        <f t="shared" si="2"/>
        <v>1.0582010582010581</v>
      </c>
      <c r="AQ8" s="10">
        <f t="shared" si="2"/>
        <v>1.4492753623188406</v>
      </c>
      <c r="AR8" s="10">
        <f t="shared" si="2"/>
        <v>2.003338898163606</v>
      </c>
      <c r="AS8" s="10">
        <f t="shared" si="2"/>
        <v>1.5358361774744027</v>
      </c>
      <c r="AT8" s="10">
        <f t="shared" si="2"/>
        <v>1.2280701754385965</v>
      </c>
      <c r="AU8" s="10">
        <f t="shared" si="2"/>
        <v>1.8900343642611683</v>
      </c>
      <c r="AV8" s="10">
        <f t="shared" si="2"/>
        <v>2.9304029304029302</v>
      </c>
      <c r="AW8" s="10">
        <f>AW7/AW6*100</f>
        <v>1.0909090909090911</v>
      </c>
      <c r="AX8" s="10">
        <f>AX7/AX6*100</f>
        <v>1.824817518248175</v>
      </c>
      <c r="AY8" s="10">
        <f>AY7/AY6*100</f>
        <v>1.6544117647058825</v>
      </c>
      <c r="AZ8" s="10">
        <f>AZ7/AZ6*100</f>
        <v>2.4911032028469751</v>
      </c>
      <c r="BA8" s="10">
        <f>BA7/BA6*100</f>
        <v>4.0697674418604652</v>
      </c>
      <c r="BB8" s="10">
        <f>BB7/BB6*100</f>
        <v>15.901060070671377</v>
      </c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</row>
    <row r="9" spans="1:190" x14ac:dyDescent="0.25">
      <c r="A9" s="14" t="s">
        <v>13</v>
      </c>
      <c r="B9" s="18" t="s">
        <v>3</v>
      </c>
      <c r="C9" s="11">
        <v>427</v>
      </c>
      <c r="D9" s="11">
        <v>408</v>
      </c>
      <c r="E9" s="11">
        <v>436</v>
      </c>
      <c r="F9" s="11">
        <v>476</v>
      </c>
      <c r="G9" s="11">
        <v>392</v>
      </c>
      <c r="H9" s="11">
        <v>444</v>
      </c>
      <c r="I9" s="11">
        <v>512</v>
      </c>
      <c r="J9" s="11">
        <v>474</v>
      </c>
      <c r="K9" s="11">
        <v>500</v>
      </c>
      <c r="L9" s="11">
        <v>406</v>
      </c>
      <c r="M9" s="11">
        <v>348</v>
      </c>
      <c r="N9" s="11">
        <v>484</v>
      </c>
      <c r="O9" s="11">
        <v>488</v>
      </c>
      <c r="P9" s="11">
        <v>426</v>
      </c>
      <c r="Q9" s="11">
        <v>407</v>
      </c>
      <c r="R9" s="11">
        <v>371</v>
      </c>
      <c r="S9" s="11">
        <v>344</v>
      </c>
      <c r="T9" s="11">
        <v>325</v>
      </c>
      <c r="U9" s="11">
        <v>308</v>
      </c>
      <c r="V9" s="11">
        <v>314</v>
      </c>
      <c r="W9" s="11">
        <v>326</v>
      </c>
      <c r="X9" s="11">
        <v>259</v>
      </c>
      <c r="Y9" s="11">
        <v>285</v>
      </c>
      <c r="Z9" s="11">
        <v>260</v>
      </c>
      <c r="AA9" s="11">
        <v>300</v>
      </c>
      <c r="AB9" s="11">
        <v>295</v>
      </c>
      <c r="AC9" s="11">
        <v>385</v>
      </c>
      <c r="AD9" s="11">
        <v>335</v>
      </c>
      <c r="AE9" s="11">
        <v>325</v>
      </c>
      <c r="AF9" s="11">
        <v>369</v>
      </c>
      <c r="AG9" s="11">
        <v>341</v>
      </c>
      <c r="AH9" s="11">
        <v>320</v>
      </c>
      <c r="AI9" s="11">
        <v>368</v>
      </c>
      <c r="AJ9" s="11">
        <v>397</v>
      </c>
      <c r="AK9" s="11">
        <v>400</v>
      </c>
      <c r="AL9" s="11">
        <v>394</v>
      </c>
      <c r="AM9" s="11">
        <v>432</v>
      </c>
      <c r="AN9" s="11">
        <v>466</v>
      </c>
      <c r="AO9" s="11">
        <v>456</v>
      </c>
      <c r="AP9" s="11">
        <v>487</v>
      </c>
      <c r="AQ9" s="11">
        <v>533</v>
      </c>
      <c r="AR9" s="11">
        <v>557</v>
      </c>
      <c r="AS9" s="11">
        <v>540</v>
      </c>
      <c r="AT9" s="11">
        <v>543</v>
      </c>
      <c r="AU9" s="11">
        <v>524</v>
      </c>
      <c r="AV9" s="11">
        <v>516</v>
      </c>
      <c r="AW9" s="11">
        <v>556</v>
      </c>
      <c r="AX9" s="11">
        <v>520</v>
      </c>
      <c r="AY9" s="11">
        <v>533</v>
      </c>
      <c r="AZ9" s="11">
        <v>569</v>
      </c>
      <c r="BA9" s="11">
        <v>484</v>
      </c>
      <c r="BB9" s="11">
        <v>648</v>
      </c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</row>
    <row r="10" spans="1:190" x14ac:dyDescent="0.25">
      <c r="A10" s="15"/>
      <c r="B10" s="19" t="s">
        <v>4</v>
      </c>
      <c r="C10" s="22">
        <v>43</v>
      </c>
      <c r="D10" s="9">
        <v>42</v>
      </c>
      <c r="E10" s="9">
        <v>52</v>
      </c>
      <c r="F10" s="9">
        <v>40</v>
      </c>
      <c r="G10" s="9">
        <v>27</v>
      </c>
      <c r="H10" s="9">
        <v>22</v>
      </c>
      <c r="I10" s="9">
        <v>44</v>
      </c>
      <c r="J10" s="9">
        <v>32</v>
      </c>
      <c r="K10" s="9">
        <v>36</v>
      </c>
      <c r="L10" s="9">
        <v>23</v>
      </c>
      <c r="M10" s="9">
        <v>22</v>
      </c>
      <c r="N10" s="9">
        <v>41</v>
      </c>
      <c r="O10" s="9">
        <v>36</v>
      </c>
      <c r="P10" s="9">
        <v>54</v>
      </c>
      <c r="Q10" s="9">
        <v>65</v>
      </c>
      <c r="R10" s="9">
        <v>71</v>
      </c>
      <c r="S10" s="9">
        <v>100</v>
      </c>
      <c r="T10" s="9">
        <v>96</v>
      </c>
      <c r="U10" s="9">
        <v>109</v>
      </c>
      <c r="V10" s="9">
        <v>103</v>
      </c>
      <c r="W10" s="9">
        <v>126</v>
      </c>
      <c r="X10" s="9">
        <v>84</v>
      </c>
      <c r="Y10" s="9">
        <v>80</v>
      </c>
      <c r="Z10" s="9">
        <v>66</v>
      </c>
      <c r="AA10" s="9">
        <v>59</v>
      </c>
      <c r="AB10" s="9">
        <v>71</v>
      </c>
      <c r="AC10" s="9">
        <v>70</v>
      </c>
      <c r="AD10" s="9">
        <v>75</v>
      </c>
      <c r="AE10" s="9">
        <v>57</v>
      </c>
      <c r="AF10" s="9">
        <v>53</v>
      </c>
      <c r="AG10" s="9">
        <v>57</v>
      </c>
      <c r="AH10" s="9">
        <v>38</v>
      </c>
      <c r="AI10" s="9">
        <v>46</v>
      </c>
      <c r="AJ10" s="9">
        <v>31</v>
      </c>
      <c r="AK10" s="9">
        <v>32</v>
      </c>
      <c r="AL10" s="9">
        <v>38</v>
      </c>
      <c r="AM10" s="9">
        <v>40</v>
      </c>
      <c r="AN10" s="9">
        <v>29</v>
      </c>
      <c r="AO10" s="9">
        <v>20</v>
      </c>
      <c r="AP10" s="9">
        <v>19</v>
      </c>
      <c r="AQ10" s="9">
        <v>22</v>
      </c>
      <c r="AR10" s="9">
        <v>34</v>
      </c>
      <c r="AS10" s="9">
        <v>15</v>
      </c>
      <c r="AT10" s="9">
        <v>25</v>
      </c>
      <c r="AU10" s="9">
        <v>18</v>
      </c>
      <c r="AV10" s="9">
        <v>13</v>
      </c>
      <c r="AW10" s="9">
        <v>16</v>
      </c>
      <c r="AX10" s="9">
        <v>12</v>
      </c>
      <c r="AY10" s="9">
        <v>18</v>
      </c>
      <c r="AZ10" s="9">
        <v>28</v>
      </c>
      <c r="BA10" s="9">
        <v>32</v>
      </c>
      <c r="BB10" s="9">
        <v>94</v>
      </c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</row>
    <row r="11" spans="1:190" x14ac:dyDescent="0.25">
      <c r="A11" s="15"/>
      <c r="B11" s="20" t="s">
        <v>5</v>
      </c>
      <c r="C11" s="10">
        <f t="shared" ref="C11:AD11" si="3">C10/C9*100</f>
        <v>10.070257611241217</v>
      </c>
      <c r="D11" s="10">
        <f t="shared" si="3"/>
        <v>10.294117647058822</v>
      </c>
      <c r="E11" s="10">
        <f t="shared" si="3"/>
        <v>11.926605504587156</v>
      </c>
      <c r="F11" s="10">
        <f t="shared" si="3"/>
        <v>8.4033613445378155</v>
      </c>
      <c r="G11" s="10">
        <f t="shared" si="3"/>
        <v>6.8877551020408152</v>
      </c>
      <c r="H11" s="10">
        <f t="shared" si="3"/>
        <v>4.954954954954955</v>
      </c>
      <c r="I11" s="10">
        <f t="shared" si="3"/>
        <v>8.59375</v>
      </c>
      <c r="J11" s="10">
        <f t="shared" si="3"/>
        <v>6.7510548523206744</v>
      </c>
      <c r="K11" s="10">
        <f t="shared" si="3"/>
        <v>7.1999999999999993</v>
      </c>
      <c r="L11" s="10">
        <f t="shared" si="3"/>
        <v>5.6650246305418719</v>
      </c>
      <c r="M11" s="10">
        <f t="shared" si="3"/>
        <v>6.3218390804597711</v>
      </c>
      <c r="N11" s="10">
        <f t="shared" si="3"/>
        <v>8.4710743801652892</v>
      </c>
      <c r="O11" s="10">
        <f t="shared" si="3"/>
        <v>7.3770491803278686</v>
      </c>
      <c r="P11" s="10">
        <f t="shared" si="3"/>
        <v>12.676056338028168</v>
      </c>
      <c r="Q11" s="10">
        <f t="shared" si="3"/>
        <v>15.970515970515969</v>
      </c>
      <c r="R11" s="10">
        <f t="shared" si="3"/>
        <v>19.137466307277627</v>
      </c>
      <c r="S11" s="10">
        <f t="shared" si="3"/>
        <v>29.069767441860467</v>
      </c>
      <c r="T11" s="10">
        <f t="shared" si="3"/>
        <v>29.53846153846154</v>
      </c>
      <c r="U11" s="10">
        <f t="shared" si="3"/>
        <v>35.38961038961039</v>
      </c>
      <c r="V11" s="10">
        <f t="shared" si="3"/>
        <v>32.802547770700635</v>
      </c>
      <c r="W11" s="10">
        <f t="shared" si="3"/>
        <v>38.650306748466257</v>
      </c>
      <c r="X11" s="10">
        <f t="shared" si="3"/>
        <v>32.432432432432435</v>
      </c>
      <c r="Y11" s="10">
        <f t="shared" si="3"/>
        <v>28.07017543859649</v>
      </c>
      <c r="Z11" s="10">
        <f t="shared" si="3"/>
        <v>25.384615384615383</v>
      </c>
      <c r="AA11" s="10">
        <f t="shared" si="3"/>
        <v>19.666666666666664</v>
      </c>
      <c r="AB11" s="10">
        <f t="shared" si="3"/>
        <v>24.067796610169491</v>
      </c>
      <c r="AC11" s="10">
        <f t="shared" si="3"/>
        <v>18.181818181818183</v>
      </c>
      <c r="AD11" s="10">
        <f t="shared" si="3"/>
        <v>22.388059701492537</v>
      </c>
      <c r="AE11" s="10">
        <f>AE10/AE9*100</f>
        <v>17.53846153846154</v>
      </c>
      <c r="AF11" s="10">
        <f>AF10/AF9*100</f>
        <v>14.363143631436316</v>
      </c>
      <c r="AG11" s="10">
        <f t="shared" ref="AG11:AH11" si="4">AG10/AG9*100</f>
        <v>16.715542521994134</v>
      </c>
      <c r="AH11" s="10">
        <f t="shared" si="4"/>
        <v>11.875</v>
      </c>
      <c r="AI11" s="10">
        <f t="shared" ref="AI11:AV11" si="5">AI10/AI9*100</f>
        <v>12.5</v>
      </c>
      <c r="AJ11" s="10">
        <f t="shared" si="5"/>
        <v>7.8085642317380355</v>
      </c>
      <c r="AK11" s="10">
        <f t="shared" si="5"/>
        <v>8</v>
      </c>
      <c r="AL11" s="10">
        <f t="shared" si="5"/>
        <v>9.6446700507614214</v>
      </c>
      <c r="AM11" s="10">
        <f t="shared" si="5"/>
        <v>9.2592592592592595</v>
      </c>
      <c r="AN11" s="10">
        <f t="shared" si="5"/>
        <v>6.2231759656652361</v>
      </c>
      <c r="AO11" s="10">
        <f t="shared" si="5"/>
        <v>4.3859649122807012</v>
      </c>
      <c r="AP11" s="10">
        <f t="shared" si="5"/>
        <v>3.9014373716632447</v>
      </c>
      <c r="AQ11" s="10">
        <f t="shared" si="5"/>
        <v>4.1275797373358349</v>
      </c>
      <c r="AR11" s="10">
        <f t="shared" si="5"/>
        <v>6.1041292639138236</v>
      </c>
      <c r="AS11" s="10">
        <f t="shared" si="5"/>
        <v>2.7777777777777777</v>
      </c>
      <c r="AT11" s="10">
        <f t="shared" si="5"/>
        <v>4.6040515653775325</v>
      </c>
      <c r="AU11" s="10">
        <f t="shared" si="5"/>
        <v>3.4351145038167941</v>
      </c>
      <c r="AV11" s="10">
        <f t="shared" si="5"/>
        <v>2.5193798449612403</v>
      </c>
      <c r="AW11" s="10">
        <f>AW10/AW9*100</f>
        <v>2.877697841726619</v>
      </c>
      <c r="AX11" s="10">
        <f>AX10/AX9*100</f>
        <v>2.3076923076923079</v>
      </c>
      <c r="AY11" s="10">
        <f>AY10/AY9*100</f>
        <v>3.3771106941838651</v>
      </c>
      <c r="AZ11" s="10">
        <f>AZ10/AZ9*100</f>
        <v>4.9209138840070299</v>
      </c>
      <c r="BA11" s="10">
        <f>BA10/BA9*100</f>
        <v>6.6115702479338845</v>
      </c>
      <c r="BB11" s="10">
        <f>BB10/BB9*100</f>
        <v>14.506172839506174</v>
      </c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</row>
    <row r="12" spans="1:190" x14ac:dyDescent="0.25">
      <c r="A12" s="14" t="s">
        <v>14</v>
      </c>
      <c r="B12" s="18" t="s">
        <v>3</v>
      </c>
      <c r="C12" s="11">
        <v>1041</v>
      </c>
      <c r="D12" s="11">
        <v>932</v>
      </c>
      <c r="E12" s="11">
        <v>820</v>
      </c>
      <c r="F12" s="11">
        <v>912</v>
      </c>
      <c r="G12" s="11">
        <v>796</v>
      </c>
      <c r="H12" s="11">
        <v>892</v>
      </c>
      <c r="I12" s="11">
        <v>977</v>
      </c>
      <c r="J12" s="11">
        <v>934</v>
      </c>
      <c r="K12" s="11">
        <v>848</v>
      </c>
      <c r="L12" s="11">
        <v>894</v>
      </c>
      <c r="M12" s="11">
        <v>770</v>
      </c>
      <c r="N12" s="11">
        <v>818</v>
      </c>
      <c r="O12" s="11">
        <v>933</v>
      </c>
      <c r="P12" s="11">
        <v>894</v>
      </c>
      <c r="Q12" s="11">
        <v>826</v>
      </c>
      <c r="R12" s="11">
        <v>779</v>
      </c>
      <c r="S12" s="11">
        <v>710</v>
      </c>
      <c r="T12" s="11">
        <v>692</v>
      </c>
      <c r="U12" s="11">
        <v>793</v>
      </c>
      <c r="V12" s="11">
        <v>670</v>
      </c>
      <c r="W12" s="11">
        <v>726</v>
      </c>
      <c r="X12" s="11">
        <v>717</v>
      </c>
      <c r="Y12" s="11">
        <v>779</v>
      </c>
      <c r="Z12" s="11">
        <v>747</v>
      </c>
      <c r="AA12" s="11">
        <v>910</v>
      </c>
      <c r="AB12" s="11">
        <v>948</v>
      </c>
      <c r="AC12" s="11">
        <v>1189</v>
      </c>
      <c r="AD12" s="11">
        <v>1241</v>
      </c>
      <c r="AE12" s="11">
        <v>1099</v>
      </c>
      <c r="AF12" s="11">
        <v>1080</v>
      </c>
      <c r="AG12" s="11">
        <v>1058</v>
      </c>
      <c r="AH12" s="11">
        <v>990</v>
      </c>
      <c r="AI12" s="11">
        <v>1161</v>
      </c>
      <c r="AJ12" s="11">
        <v>1099</v>
      </c>
      <c r="AK12" s="11">
        <v>1124</v>
      </c>
      <c r="AL12" s="11">
        <v>963</v>
      </c>
      <c r="AM12" s="11">
        <v>1140</v>
      </c>
      <c r="AN12" s="11">
        <v>1157</v>
      </c>
      <c r="AO12" s="11">
        <v>1312</v>
      </c>
      <c r="AP12" s="11">
        <v>1317</v>
      </c>
      <c r="AQ12" s="11">
        <v>1261</v>
      </c>
      <c r="AR12" s="11">
        <v>1356</v>
      </c>
      <c r="AS12" s="11">
        <v>1280</v>
      </c>
      <c r="AT12" s="11">
        <v>1070</v>
      </c>
      <c r="AU12" s="11">
        <v>1127</v>
      </c>
      <c r="AV12" s="11">
        <v>1041</v>
      </c>
      <c r="AW12" s="11">
        <v>1173</v>
      </c>
      <c r="AX12" s="11">
        <v>1080</v>
      </c>
      <c r="AY12" s="11">
        <v>968</v>
      </c>
      <c r="AZ12" s="11">
        <v>945</v>
      </c>
      <c r="BA12" s="11">
        <v>872</v>
      </c>
      <c r="BB12" s="11">
        <v>1255</v>
      </c>
    </row>
    <row r="13" spans="1:190" x14ac:dyDescent="0.25">
      <c r="A13" s="15"/>
      <c r="B13" s="19" t="s">
        <v>4</v>
      </c>
      <c r="C13" s="22">
        <v>18</v>
      </c>
      <c r="D13" s="9">
        <v>24</v>
      </c>
      <c r="E13" s="9">
        <v>14</v>
      </c>
      <c r="F13" s="9">
        <v>20</v>
      </c>
      <c r="G13" s="9">
        <v>18</v>
      </c>
      <c r="H13" s="9">
        <v>21</v>
      </c>
      <c r="I13" s="9">
        <v>18</v>
      </c>
      <c r="J13" s="9">
        <v>25</v>
      </c>
      <c r="K13" s="9">
        <v>19</v>
      </c>
      <c r="L13" s="9">
        <v>21</v>
      </c>
      <c r="M13" s="9">
        <v>20</v>
      </c>
      <c r="N13" s="9">
        <v>25</v>
      </c>
      <c r="O13" s="9">
        <v>40</v>
      </c>
      <c r="P13" s="9">
        <v>44</v>
      </c>
      <c r="Q13" s="9">
        <v>39</v>
      </c>
      <c r="R13" s="9">
        <v>36</v>
      </c>
      <c r="S13" s="9">
        <v>35</v>
      </c>
      <c r="T13" s="9">
        <v>36</v>
      </c>
      <c r="U13" s="9">
        <v>63</v>
      </c>
      <c r="V13" s="9">
        <v>77</v>
      </c>
      <c r="W13" s="9">
        <v>80</v>
      </c>
      <c r="X13" s="9">
        <v>88</v>
      </c>
      <c r="Y13" s="9">
        <v>83</v>
      </c>
      <c r="Z13" s="9">
        <v>107</v>
      </c>
      <c r="AA13" s="9">
        <v>110</v>
      </c>
      <c r="AB13" s="9">
        <v>134</v>
      </c>
      <c r="AC13" s="9">
        <v>165</v>
      </c>
      <c r="AD13" s="9">
        <v>144</v>
      </c>
      <c r="AE13" s="9">
        <v>167</v>
      </c>
      <c r="AF13" s="9">
        <v>128</v>
      </c>
      <c r="AG13" s="9">
        <v>137</v>
      </c>
      <c r="AH13" s="9">
        <v>93</v>
      </c>
      <c r="AI13" s="9">
        <v>98</v>
      </c>
      <c r="AJ13" s="9">
        <v>104</v>
      </c>
      <c r="AK13" s="9">
        <v>67</v>
      </c>
      <c r="AL13" s="9">
        <v>50</v>
      </c>
      <c r="AM13" s="9">
        <v>61</v>
      </c>
      <c r="AN13" s="9">
        <v>79</v>
      </c>
      <c r="AO13" s="9">
        <v>65</v>
      </c>
      <c r="AP13" s="9">
        <v>86</v>
      </c>
      <c r="AQ13" s="9">
        <v>107</v>
      </c>
      <c r="AR13" s="9">
        <v>84</v>
      </c>
      <c r="AS13" s="9">
        <v>76</v>
      </c>
      <c r="AT13" s="9">
        <v>43</v>
      </c>
      <c r="AU13" s="9">
        <v>43</v>
      </c>
      <c r="AV13" s="9">
        <v>38</v>
      </c>
      <c r="AW13" s="9">
        <v>49</v>
      </c>
      <c r="AX13" s="9">
        <v>36</v>
      </c>
      <c r="AY13" s="9">
        <v>27</v>
      </c>
      <c r="AZ13" s="9">
        <v>27</v>
      </c>
      <c r="BA13" s="9">
        <v>16</v>
      </c>
      <c r="BB13" s="9">
        <v>32</v>
      </c>
    </row>
    <row r="14" spans="1:190" x14ac:dyDescent="0.25">
      <c r="A14" s="15"/>
      <c r="B14" s="20" t="s">
        <v>5</v>
      </c>
      <c r="C14" s="10">
        <f t="shared" ref="C14:AD14" si="6">C13/C12*100</f>
        <v>1.7291066282420751</v>
      </c>
      <c r="D14" s="10">
        <f t="shared" si="6"/>
        <v>2.5751072961373391</v>
      </c>
      <c r="E14" s="10">
        <f t="shared" si="6"/>
        <v>1.7073170731707319</v>
      </c>
      <c r="F14" s="10">
        <f t="shared" si="6"/>
        <v>2.1929824561403506</v>
      </c>
      <c r="G14" s="10">
        <f t="shared" si="6"/>
        <v>2.2613065326633168</v>
      </c>
      <c r="H14" s="10">
        <f t="shared" si="6"/>
        <v>2.3542600896860986</v>
      </c>
      <c r="I14" s="10">
        <f t="shared" si="6"/>
        <v>1.842374616171955</v>
      </c>
      <c r="J14" s="10">
        <f t="shared" si="6"/>
        <v>2.6766595289079231</v>
      </c>
      <c r="K14" s="10">
        <f t="shared" si="6"/>
        <v>2.2405660377358489</v>
      </c>
      <c r="L14" s="10">
        <f t="shared" si="6"/>
        <v>2.348993288590604</v>
      </c>
      <c r="M14" s="10">
        <f t="shared" si="6"/>
        <v>2.5974025974025974</v>
      </c>
      <c r="N14" s="10">
        <f t="shared" si="6"/>
        <v>3.0562347188264058</v>
      </c>
      <c r="O14" s="10">
        <f t="shared" si="6"/>
        <v>4.287245444801715</v>
      </c>
      <c r="P14" s="10">
        <f t="shared" si="6"/>
        <v>4.9217002237136462</v>
      </c>
      <c r="Q14" s="10">
        <f t="shared" si="6"/>
        <v>4.7215496368038741</v>
      </c>
      <c r="R14" s="10">
        <f t="shared" si="6"/>
        <v>4.6213093709884472</v>
      </c>
      <c r="S14" s="10">
        <f t="shared" si="6"/>
        <v>4.929577464788732</v>
      </c>
      <c r="T14" s="10">
        <f t="shared" si="6"/>
        <v>5.202312138728324</v>
      </c>
      <c r="U14" s="10">
        <f t="shared" si="6"/>
        <v>7.9445145018915513</v>
      </c>
      <c r="V14" s="10">
        <f t="shared" si="6"/>
        <v>11.492537313432836</v>
      </c>
      <c r="W14" s="10">
        <f t="shared" si="6"/>
        <v>11.019283746556475</v>
      </c>
      <c r="X14" s="10">
        <f t="shared" si="6"/>
        <v>12.273361227336123</v>
      </c>
      <c r="Y14" s="10">
        <f t="shared" si="6"/>
        <v>10.654685494223363</v>
      </c>
      <c r="Z14" s="10">
        <f t="shared" si="6"/>
        <v>14.323962516733602</v>
      </c>
      <c r="AA14" s="10">
        <f t="shared" si="6"/>
        <v>12.087912087912088</v>
      </c>
      <c r="AB14" s="10">
        <f t="shared" si="6"/>
        <v>14.135021097046414</v>
      </c>
      <c r="AC14" s="10">
        <f t="shared" si="6"/>
        <v>13.877207737594619</v>
      </c>
      <c r="AD14" s="10">
        <f t="shared" si="6"/>
        <v>11.603545527800161</v>
      </c>
      <c r="AE14" s="10">
        <f>AE13/AE12*100</f>
        <v>15.195632393084624</v>
      </c>
      <c r="AF14" s="10">
        <f>AF13/AF12*100</f>
        <v>11.851851851851853</v>
      </c>
      <c r="AG14" s="10">
        <f t="shared" ref="AG14:AH14" si="7">AG13/AG12*100</f>
        <v>12.948960302457465</v>
      </c>
      <c r="AH14" s="10">
        <f t="shared" si="7"/>
        <v>9.3939393939393927</v>
      </c>
      <c r="AI14" s="10">
        <f t="shared" ref="AI14:AV14" si="8">AI13/AI12*100</f>
        <v>8.4409991386735577</v>
      </c>
      <c r="AJ14" s="10">
        <f t="shared" si="8"/>
        <v>9.4631483166515018</v>
      </c>
      <c r="AK14" s="10">
        <f t="shared" si="8"/>
        <v>5.9608540925266906</v>
      </c>
      <c r="AL14" s="10">
        <f t="shared" si="8"/>
        <v>5.1921079958463139</v>
      </c>
      <c r="AM14" s="10">
        <f t="shared" si="8"/>
        <v>5.3508771929824563</v>
      </c>
      <c r="AN14" s="10">
        <f t="shared" si="8"/>
        <v>6.8280034572169397</v>
      </c>
      <c r="AO14" s="10">
        <f t="shared" si="8"/>
        <v>4.9542682926829267</v>
      </c>
      <c r="AP14" s="10">
        <f t="shared" si="8"/>
        <v>6.5299924069855724</v>
      </c>
      <c r="AQ14" s="10">
        <f t="shared" si="8"/>
        <v>8.485329103885805</v>
      </c>
      <c r="AR14" s="10">
        <f t="shared" si="8"/>
        <v>6.1946902654867255</v>
      </c>
      <c r="AS14" s="10">
        <f t="shared" si="8"/>
        <v>5.9375</v>
      </c>
      <c r="AT14" s="10">
        <f t="shared" si="8"/>
        <v>4.018691588785047</v>
      </c>
      <c r="AU14" s="10">
        <f t="shared" si="8"/>
        <v>3.8154392191659272</v>
      </c>
      <c r="AV14" s="10">
        <f t="shared" si="8"/>
        <v>3.6503362151777137</v>
      </c>
      <c r="AW14" s="10">
        <f>AW13/AW12*100</f>
        <v>4.177323103154305</v>
      </c>
      <c r="AX14" s="10">
        <f>AX13/AX12*100</f>
        <v>3.3333333333333335</v>
      </c>
      <c r="AY14" s="10">
        <f>AY13/AY12*100</f>
        <v>2.7892561983471076</v>
      </c>
      <c r="AZ14" s="10">
        <f>AZ13/AZ12*100</f>
        <v>2.8571428571428572</v>
      </c>
      <c r="BA14" s="10">
        <f>BA13/BA12*100</f>
        <v>1.834862385321101</v>
      </c>
      <c r="BB14" s="10">
        <f>BB13/BB12*100</f>
        <v>2.549800796812749</v>
      </c>
    </row>
    <row r="15" spans="1:190" x14ac:dyDescent="0.25">
      <c r="A15" s="14" t="s">
        <v>15</v>
      </c>
      <c r="B15" s="18" t="s">
        <v>3</v>
      </c>
      <c r="C15" s="11">
        <v>407</v>
      </c>
      <c r="D15" s="11">
        <v>417</v>
      </c>
      <c r="E15" s="11">
        <v>415</v>
      </c>
      <c r="F15" s="11">
        <v>380</v>
      </c>
      <c r="G15" s="11">
        <v>409</v>
      </c>
      <c r="H15" s="11">
        <v>375</v>
      </c>
      <c r="I15" s="11">
        <v>399</v>
      </c>
      <c r="J15" s="11">
        <v>452</v>
      </c>
      <c r="K15" s="11">
        <v>419</v>
      </c>
      <c r="L15" s="11">
        <v>414</v>
      </c>
      <c r="M15" s="11">
        <v>274</v>
      </c>
      <c r="N15" s="11">
        <v>361</v>
      </c>
      <c r="O15" s="11">
        <v>356</v>
      </c>
      <c r="P15" s="11">
        <v>328</v>
      </c>
      <c r="Q15" s="11">
        <v>333</v>
      </c>
      <c r="R15" s="11">
        <v>320</v>
      </c>
      <c r="S15" s="11">
        <v>278</v>
      </c>
      <c r="T15" s="11">
        <v>282</v>
      </c>
      <c r="U15" s="11">
        <v>298</v>
      </c>
      <c r="V15" s="11">
        <v>238</v>
      </c>
      <c r="W15" s="11">
        <v>226</v>
      </c>
      <c r="X15" s="11">
        <v>222</v>
      </c>
      <c r="Y15" s="11">
        <v>258</v>
      </c>
      <c r="Z15" s="11">
        <v>227</v>
      </c>
      <c r="AA15" s="11">
        <v>273</v>
      </c>
      <c r="AB15" s="11">
        <v>249</v>
      </c>
      <c r="AC15" s="11">
        <v>299</v>
      </c>
      <c r="AD15" s="11">
        <v>291</v>
      </c>
      <c r="AE15" s="11">
        <v>324</v>
      </c>
      <c r="AF15" s="11">
        <v>286</v>
      </c>
      <c r="AG15" s="11">
        <v>326</v>
      </c>
      <c r="AH15" s="11">
        <v>323</v>
      </c>
      <c r="AI15" s="11">
        <v>278</v>
      </c>
      <c r="AJ15" s="11">
        <v>337</v>
      </c>
      <c r="AK15" s="11">
        <v>369</v>
      </c>
      <c r="AL15" s="11">
        <v>352</v>
      </c>
      <c r="AM15" s="11">
        <v>339</v>
      </c>
      <c r="AN15" s="11">
        <v>345</v>
      </c>
      <c r="AO15" s="11">
        <v>391</v>
      </c>
      <c r="AP15" s="11">
        <v>392</v>
      </c>
      <c r="AQ15" s="11">
        <v>368</v>
      </c>
      <c r="AR15" s="11">
        <v>413</v>
      </c>
      <c r="AS15" s="11">
        <v>430</v>
      </c>
      <c r="AT15" s="11">
        <v>397</v>
      </c>
      <c r="AU15" s="11">
        <v>446</v>
      </c>
      <c r="AV15" s="11">
        <v>414</v>
      </c>
      <c r="AW15" s="11">
        <v>409</v>
      </c>
      <c r="AX15" s="11">
        <v>401</v>
      </c>
      <c r="AY15" s="11">
        <v>455</v>
      </c>
      <c r="AZ15" s="11">
        <v>393</v>
      </c>
      <c r="BA15" s="11">
        <v>389</v>
      </c>
      <c r="BB15" s="11">
        <v>428</v>
      </c>
      <c r="BF15" s="62"/>
      <c r="BG15" s="62"/>
    </row>
    <row r="16" spans="1:190" x14ac:dyDescent="0.25">
      <c r="A16" s="15"/>
      <c r="B16" s="19" t="s">
        <v>4</v>
      </c>
      <c r="C16" s="22">
        <v>6</v>
      </c>
      <c r="D16" s="9">
        <v>1</v>
      </c>
      <c r="E16" s="9">
        <v>5</v>
      </c>
      <c r="F16" s="9">
        <v>2</v>
      </c>
      <c r="G16" s="9">
        <v>1</v>
      </c>
      <c r="H16" s="9">
        <v>2</v>
      </c>
      <c r="I16" s="9">
        <v>3</v>
      </c>
      <c r="J16" s="9">
        <v>5</v>
      </c>
      <c r="K16" s="9">
        <v>7</v>
      </c>
      <c r="L16" s="9">
        <v>3</v>
      </c>
      <c r="M16" s="9">
        <v>2</v>
      </c>
      <c r="N16" s="9">
        <v>4</v>
      </c>
      <c r="O16" s="9">
        <v>5</v>
      </c>
      <c r="P16" s="9">
        <v>4</v>
      </c>
      <c r="Q16" s="9">
        <v>5</v>
      </c>
      <c r="R16" s="9">
        <v>4</v>
      </c>
      <c r="S16" s="9"/>
      <c r="T16" s="9">
        <v>1</v>
      </c>
      <c r="U16" s="9">
        <v>6</v>
      </c>
      <c r="V16" s="9">
        <v>3</v>
      </c>
      <c r="W16" s="9">
        <v>12</v>
      </c>
      <c r="X16" s="9">
        <v>1</v>
      </c>
      <c r="Y16" s="9">
        <v>1</v>
      </c>
      <c r="Z16" s="9">
        <v>4</v>
      </c>
      <c r="AA16" s="9">
        <v>5</v>
      </c>
      <c r="AB16" s="9">
        <v>9</v>
      </c>
      <c r="AC16" s="9">
        <v>7</v>
      </c>
      <c r="AD16" s="9">
        <v>9</v>
      </c>
      <c r="AE16" s="9">
        <v>4</v>
      </c>
      <c r="AF16" s="9">
        <v>1</v>
      </c>
      <c r="AG16" s="9">
        <v>7</v>
      </c>
      <c r="AH16" s="9">
        <v>3</v>
      </c>
      <c r="AI16" s="9">
        <v>3</v>
      </c>
      <c r="AJ16" s="9">
        <v>3</v>
      </c>
      <c r="AK16" s="9">
        <v>4</v>
      </c>
      <c r="AL16" s="9">
        <v>2</v>
      </c>
      <c r="AM16" s="9">
        <v>5</v>
      </c>
      <c r="AN16" s="9">
        <v>4</v>
      </c>
      <c r="AO16" s="9">
        <v>6</v>
      </c>
      <c r="AP16" s="9">
        <v>1</v>
      </c>
      <c r="AQ16" s="9">
        <v>3</v>
      </c>
      <c r="AR16" s="9">
        <v>7</v>
      </c>
      <c r="AS16" s="9">
        <v>3</v>
      </c>
      <c r="AT16" s="9">
        <v>3</v>
      </c>
      <c r="AU16" s="9">
        <v>2</v>
      </c>
      <c r="AV16" s="9">
        <v>2</v>
      </c>
      <c r="AW16" s="9"/>
      <c r="AX16" s="9">
        <v>1</v>
      </c>
      <c r="AY16" s="9">
        <v>3</v>
      </c>
      <c r="AZ16" s="9">
        <v>2</v>
      </c>
      <c r="BA16" s="9">
        <v>1</v>
      </c>
      <c r="BB16" s="9">
        <v>4</v>
      </c>
      <c r="BF16" s="62"/>
      <c r="BG16" s="62"/>
    </row>
    <row r="17" spans="1:54" x14ac:dyDescent="0.25">
      <c r="A17" s="15"/>
      <c r="B17" s="20" t="s">
        <v>5</v>
      </c>
      <c r="C17" s="10">
        <f t="shared" ref="C17:AD17" si="9">C16/C15*100</f>
        <v>1.4742014742014742</v>
      </c>
      <c r="D17" s="10">
        <f t="shared" si="9"/>
        <v>0.23980815347721821</v>
      </c>
      <c r="E17" s="10">
        <f t="shared" si="9"/>
        <v>1.2048192771084338</v>
      </c>
      <c r="F17" s="10">
        <f t="shared" si="9"/>
        <v>0.52631578947368418</v>
      </c>
      <c r="G17" s="10">
        <f t="shared" si="9"/>
        <v>0.24449877750611246</v>
      </c>
      <c r="H17" s="10">
        <f t="shared" si="9"/>
        <v>0.53333333333333333</v>
      </c>
      <c r="I17" s="10">
        <f t="shared" si="9"/>
        <v>0.75187969924812026</v>
      </c>
      <c r="J17" s="10">
        <f t="shared" si="9"/>
        <v>1.1061946902654867</v>
      </c>
      <c r="K17" s="10">
        <f t="shared" si="9"/>
        <v>1.6706443914081146</v>
      </c>
      <c r="L17" s="10">
        <f t="shared" si="9"/>
        <v>0.72463768115942029</v>
      </c>
      <c r="M17" s="10">
        <f t="shared" si="9"/>
        <v>0.72992700729927007</v>
      </c>
      <c r="N17" s="10">
        <f t="shared" si="9"/>
        <v>1.10803324099723</v>
      </c>
      <c r="O17" s="10">
        <f t="shared" si="9"/>
        <v>1.4044943820224718</v>
      </c>
      <c r="P17" s="10">
        <f t="shared" si="9"/>
        <v>1.2195121951219512</v>
      </c>
      <c r="Q17" s="10">
        <f t="shared" si="9"/>
        <v>1.5015015015015014</v>
      </c>
      <c r="R17" s="10">
        <f t="shared" si="9"/>
        <v>1.25</v>
      </c>
      <c r="S17" s="10">
        <f t="shared" si="9"/>
        <v>0</v>
      </c>
      <c r="T17" s="10">
        <f t="shared" si="9"/>
        <v>0.3546099290780142</v>
      </c>
      <c r="U17" s="10">
        <f t="shared" si="9"/>
        <v>2.0134228187919461</v>
      </c>
      <c r="V17" s="10">
        <f t="shared" si="9"/>
        <v>1.2605042016806722</v>
      </c>
      <c r="W17" s="10">
        <f t="shared" si="9"/>
        <v>5.3097345132743365</v>
      </c>
      <c r="X17" s="10">
        <f t="shared" si="9"/>
        <v>0.45045045045045046</v>
      </c>
      <c r="Y17" s="10">
        <f t="shared" si="9"/>
        <v>0.38759689922480622</v>
      </c>
      <c r="Z17" s="10">
        <f t="shared" si="9"/>
        <v>1.7621145374449341</v>
      </c>
      <c r="AA17" s="10">
        <f t="shared" si="9"/>
        <v>1.8315018315018317</v>
      </c>
      <c r="AB17" s="10">
        <f t="shared" si="9"/>
        <v>3.6144578313253009</v>
      </c>
      <c r="AC17" s="10">
        <f t="shared" si="9"/>
        <v>2.3411371237458192</v>
      </c>
      <c r="AD17" s="10">
        <f t="shared" si="9"/>
        <v>3.0927835051546393</v>
      </c>
      <c r="AE17" s="10">
        <f>AE16/AE15*100</f>
        <v>1.2345679012345678</v>
      </c>
      <c r="AF17" s="10">
        <f>AF16/AF15*100</f>
        <v>0.34965034965034963</v>
      </c>
      <c r="AG17" s="10">
        <f t="shared" ref="AG17:AH17" si="10">AG16/AG15*100</f>
        <v>2.147239263803681</v>
      </c>
      <c r="AH17" s="10">
        <f t="shared" si="10"/>
        <v>0.92879256965944268</v>
      </c>
      <c r="AI17" s="10">
        <f t="shared" ref="AI17:AK17" si="11">AI16/AI15*100</f>
        <v>1.079136690647482</v>
      </c>
      <c r="AJ17" s="10">
        <f t="shared" si="11"/>
        <v>0.89020771513353114</v>
      </c>
      <c r="AK17" s="10">
        <f t="shared" si="11"/>
        <v>1.084010840108401</v>
      </c>
      <c r="AL17" s="10">
        <f t="shared" ref="AL17:AV17" si="12">AL16/AL15*100</f>
        <v>0.56818181818181823</v>
      </c>
      <c r="AM17" s="10">
        <f t="shared" si="12"/>
        <v>1.4749262536873156</v>
      </c>
      <c r="AN17" s="10">
        <f t="shared" si="12"/>
        <v>1.1594202898550725</v>
      </c>
      <c r="AO17" s="10">
        <f t="shared" si="12"/>
        <v>1.5345268542199488</v>
      </c>
      <c r="AP17" s="10">
        <f t="shared" si="12"/>
        <v>0.25510204081632654</v>
      </c>
      <c r="AQ17" s="10">
        <f t="shared" si="12"/>
        <v>0.81521739130434778</v>
      </c>
      <c r="AR17" s="10">
        <f t="shared" si="12"/>
        <v>1.6949152542372881</v>
      </c>
      <c r="AS17" s="10">
        <f t="shared" si="12"/>
        <v>0.69767441860465118</v>
      </c>
      <c r="AT17" s="10">
        <f t="shared" si="12"/>
        <v>0.75566750629722923</v>
      </c>
      <c r="AU17" s="10">
        <f t="shared" si="12"/>
        <v>0.44843049327354262</v>
      </c>
      <c r="AV17" s="10">
        <f t="shared" si="12"/>
        <v>0.48309178743961351</v>
      </c>
      <c r="AW17" s="10">
        <f>AW16/AW15*100</f>
        <v>0</v>
      </c>
      <c r="AX17" s="10">
        <f>AX16/AX15*100</f>
        <v>0.24937655860349126</v>
      </c>
      <c r="AY17" s="10">
        <f>AY16/AY15*100</f>
        <v>0.65934065934065933</v>
      </c>
      <c r="AZ17" s="10">
        <f>AZ16/AZ15*100</f>
        <v>0.5089058524173028</v>
      </c>
      <c r="BA17" s="10">
        <f>BA16/BA15*100</f>
        <v>0.25706940874035988</v>
      </c>
      <c r="BB17" s="10">
        <f>BB16/BB15*100</f>
        <v>0.93457943925233633</v>
      </c>
    </row>
    <row r="18" spans="1:54" x14ac:dyDescent="0.25">
      <c r="A18" s="14" t="s">
        <v>16</v>
      </c>
      <c r="B18" s="18" t="s">
        <v>3</v>
      </c>
      <c r="C18" s="11">
        <v>940</v>
      </c>
      <c r="D18" s="11">
        <v>919</v>
      </c>
      <c r="E18" s="11">
        <v>1001</v>
      </c>
      <c r="F18" s="11">
        <v>963</v>
      </c>
      <c r="G18" s="11">
        <v>1031</v>
      </c>
      <c r="H18" s="11">
        <v>1018</v>
      </c>
      <c r="I18" s="11">
        <v>1116</v>
      </c>
      <c r="J18" s="11">
        <v>1000</v>
      </c>
      <c r="K18" s="11">
        <v>963</v>
      </c>
      <c r="L18" s="11">
        <v>1027</v>
      </c>
      <c r="M18" s="11">
        <v>835</v>
      </c>
      <c r="N18" s="11">
        <v>950</v>
      </c>
      <c r="O18" s="11">
        <v>1034</v>
      </c>
      <c r="P18" s="11">
        <v>980</v>
      </c>
      <c r="Q18" s="11">
        <v>895</v>
      </c>
      <c r="R18" s="11">
        <v>904</v>
      </c>
      <c r="S18" s="11">
        <v>814</v>
      </c>
      <c r="T18" s="11">
        <v>666</v>
      </c>
      <c r="U18" s="11">
        <v>822</v>
      </c>
      <c r="V18" s="11">
        <v>610</v>
      </c>
      <c r="W18" s="11">
        <v>612</v>
      </c>
      <c r="X18" s="11">
        <v>632</v>
      </c>
      <c r="Y18" s="11">
        <v>628</v>
      </c>
      <c r="Z18" s="11">
        <v>655</v>
      </c>
      <c r="AA18" s="11">
        <v>767</v>
      </c>
      <c r="AB18" s="11">
        <v>747</v>
      </c>
      <c r="AC18" s="11">
        <v>921</v>
      </c>
      <c r="AD18" s="11">
        <v>917</v>
      </c>
      <c r="AE18" s="11">
        <v>970</v>
      </c>
      <c r="AF18" s="11">
        <v>1023</v>
      </c>
      <c r="AG18" s="11">
        <v>1028</v>
      </c>
      <c r="AH18" s="11">
        <v>949</v>
      </c>
      <c r="AI18" s="11">
        <v>991</v>
      </c>
      <c r="AJ18" s="11">
        <v>1014</v>
      </c>
      <c r="AK18" s="11">
        <v>1053</v>
      </c>
      <c r="AL18" s="11">
        <v>961</v>
      </c>
      <c r="AM18" s="11">
        <v>1152</v>
      </c>
      <c r="AN18" s="11">
        <v>1183</v>
      </c>
      <c r="AO18" s="11">
        <v>1208</v>
      </c>
      <c r="AP18" s="11">
        <v>1293</v>
      </c>
      <c r="AQ18" s="11">
        <v>1232</v>
      </c>
      <c r="AR18" s="11">
        <v>1244</v>
      </c>
      <c r="AS18" s="11">
        <v>1206</v>
      </c>
      <c r="AT18" s="11">
        <v>1153</v>
      </c>
      <c r="AU18" s="11">
        <v>1205</v>
      </c>
      <c r="AV18" s="11">
        <v>1087</v>
      </c>
      <c r="AW18" s="11">
        <v>1270</v>
      </c>
      <c r="AX18" s="11">
        <v>1175</v>
      </c>
      <c r="AY18" s="11">
        <v>1148</v>
      </c>
      <c r="AZ18" s="11">
        <v>1147</v>
      </c>
      <c r="BA18" s="11">
        <v>1092</v>
      </c>
      <c r="BB18" s="11">
        <v>1288</v>
      </c>
    </row>
    <row r="19" spans="1:54" x14ac:dyDescent="0.25">
      <c r="A19" s="15"/>
      <c r="B19" s="19" t="s">
        <v>4</v>
      </c>
      <c r="C19" s="22">
        <v>20</v>
      </c>
      <c r="D19" s="9">
        <v>22</v>
      </c>
      <c r="E19" s="9">
        <v>26</v>
      </c>
      <c r="F19" s="9">
        <v>14</v>
      </c>
      <c r="G19" s="9">
        <v>23</v>
      </c>
      <c r="H19" s="9">
        <v>13</v>
      </c>
      <c r="I19" s="9">
        <v>20</v>
      </c>
      <c r="J19" s="9">
        <v>21</v>
      </c>
      <c r="K19" s="9">
        <v>25</v>
      </c>
      <c r="L19" s="9">
        <v>26</v>
      </c>
      <c r="M19" s="9">
        <v>20</v>
      </c>
      <c r="N19" s="9">
        <v>18</v>
      </c>
      <c r="O19" s="9">
        <v>23</v>
      </c>
      <c r="P19" s="9">
        <v>47</v>
      </c>
      <c r="Q19" s="9">
        <v>37</v>
      </c>
      <c r="R19" s="9">
        <v>47</v>
      </c>
      <c r="S19" s="9">
        <v>39</v>
      </c>
      <c r="T19" s="9">
        <v>40</v>
      </c>
      <c r="U19" s="9">
        <v>54</v>
      </c>
      <c r="V19" s="9">
        <v>55</v>
      </c>
      <c r="W19" s="9">
        <v>48</v>
      </c>
      <c r="X19" s="9">
        <v>42</v>
      </c>
      <c r="Y19" s="9">
        <v>43</v>
      </c>
      <c r="Z19" s="9">
        <v>44</v>
      </c>
      <c r="AA19" s="9">
        <v>56</v>
      </c>
      <c r="AB19" s="9">
        <v>69</v>
      </c>
      <c r="AC19" s="9">
        <v>98</v>
      </c>
      <c r="AD19" s="9">
        <v>97</v>
      </c>
      <c r="AE19" s="9">
        <v>94</v>
      </c>
      <c r="AF19" s="9">
        <v>131</v>
      </c>
      <c r="AG19" s="9">
        <v>72</v>
      </c>
      <c r="AH19" s="9">
        <v>75</v>
      </c>
      <c r="AI19" s="9">
        <v>86</v>
      </c>
      <c r="AJ19" s="9">
        <v>70</v>
      </c>
      <c r="AK19" s="9">
        <v>55</v>
      </c>
      <c r="AL19" s="9">
        <v>55</v>
      </c>
      <c r="AM19" s="9">
        <v>43</v>
      </c>
      <c r="AN19" s="9">
        <v>53</v>
      </c>
      <c r="AO19" s="9">
        <v>55</v>
      </c>
      <c r="AP19" s="9">
        <v>56</v>
      </c>
      <c r="AQ19" s="9">
        <v>48</v>
      </c>
      <c r="AR19" s="9">
        <v>44</v>
      </c>
      <c r="AS19" s="9">
        <v>56</v>
      </c>
      <c r="AT19" s="9">
        <v>42</v>
      </c>
      <c r="AU19" s="9">
        <v>35</v>
      </c>
      <c r="AV19" s="9">
        <v>28</v>
      </c>
      <c r="AW19" s="9">
        <v>30</v>
      </c>
      <c r="AX19" s="9">
        <v>27</v>
      </c>
      <c r="AY19" s="9">
        <v>24</v>
      </c>
      <c r="AZ19" s="9">
        <v>30</v>
      </c>
      <c r="BA19" s="9">
        <v>12</v>
      </c>
      <c r="BB19" s="9">
        <v>29</v>
      </c>
    </row>
    <row r="20" spans="1:54" x14ac:dyDescent="0.25">
      <c r="A20" s="15"/>
      <c r="B20" s="20" t="s">
        <v>5</v>
      </c>
      <c r="C20" s="10">
        <f t="shared" ref="C20:AD20" si="13">C19/C18*100</f>
        <v>2.1276595744680851</v>
      </c>
      <c r="D20" s="10">
        <f t="shared" si="13"/>
        <v>2.3939064200217626</v>
      </c>
      <c r="E20" s="10">
        <f t="shared" si="13"/>
        <v>2.5974025974025974</v>
      </c>
      <c r="F20" s="10">
        <f t="shared" si="13"/>
        <v>1.4537902388369679</v>
      </c>
      <c r="G20" s="10">
        <f t="shared" si="13"/>
        <v>2.2308438409311346</v>
      </c>
      <c r="H20" s="10">
        <f t="shared" si="13"/>
        <v>1.2770137524557956</v>
      </c>
      <c r="I20" s="10">
        <f t="shared" si="13"/>
        <v>1.7921146953405016</v>
      </c>
      <c r="J20" s="10">
        <f t="shared" si="13"/>
        <v>2.1</v>
      </c>
      <c r="K20" s="10">
        <f t="shared" si="13"/>
        <v>2.5960539979231569</v>
      </c>
      <c r="L20" s="10">
        <f t="shared" si="13"/>
        <v>2.5316455696202533</v>
      </c>
      <c r="M20" s="10">
        <f t="shared" si="13"/>
        <v>2.3952095808383236</v>
      </c>
      <c r="N20" s="10">
        <f t="shared" si="13"/>
        <v>1.8947368421052633</v>
      </c>
      <c r="O20" s="10">
        <f t="shared" si="13"/>
        <v>2.2243713733075436</v>
      </c>
      <c r="P20" s="10">
        <f t="shared" si="13"/>
        <v>4.795918367346939</v>
      </c>
      <c r="Q20" s="10">
        <f t="shared" si="13"/>
        <v>4.1340782122905022</v>
      </c>
      <c r="R20" s="10">
        <f t="shared" si="13"/>
        <v>5.1991150442477876</v>
      </c>
      <c r="S20" s="10">
        <f t="shared" si="13"/>
        <v>4.7911547911547911</v>
      </c>
      <c r="T20" s="10">
        <f t="shared" si="13"/>
        <v>6.0060060060060056</v>
      </c>
      <c r="U20" s="10">
        <f t="shared" si="13"/>
        <v>6.5693430656934311</v>
      </c>
      <c r="V20" s="10">
        <f t="shared" si="13"/>
        <v>9.0163934426229506</v>
      </c>
      <c r="W20" s="10">
        <f t="shared" si="13"/>
        <v>7.8431372549019605</v>
      </c>
      <c r="X20" s="10">
        <f t="shared" si="13"/>
        <v>6.6455696202531636</v>
      </c>
      <c r="Y20" s="10">
        <f t="shared" si="13"/>
        <v>6.8471337579617835</v>
      </c>
      <c r="Z20" s="10">
        <f t="shared" si="13"/>
        <v>6.7175572519083975</v>
      </c>
      <c r="AA20" s="10">
        <f t="shared" si="13"/>
        <v>7.3011734028683177</v>
      </c>
      <c r="AB20" s="10">
        <f t="shared" si="13"/>
        <v>9.236947791164658</v>
      </c>
      <c r="AC20" s="10">
        <f t="shared" si="13"/>
        <v>10.640608034744844</v>
      </c>
      <c r="AD20" s="10">
        <f t="shared" si="13"/>
        <v>10.577971646673937</v>
      </c>
      <c r="AE20" s="10">
        <f>AE19/AE18*100</f>
        <v>9.6907216494845372</v>
      </c>
      <c r="AF20" s="10">
        <f>AF19/AF18*100</f>
        <v>12.805474095796676</v>
      </c>
      <c r="AG20" s="10">
        <f t="shared" ref="AG20:AH20" si="14">AG19/AG18*100</f>
        <v>7.0038910505836576</v>
      </c>
      <c r="AH20" s="10">
        <f t="shared" si="14"/>
        <v>7.903055848261328</v>
      </c>
      <c r="AI20" s="10">
        <f t="shared" ref="AI20:AV20" si="15">AI19/AI18*100</f>
        <v>8.6781029263370328</v>
      </c>
      <c r="AJ20" s="10">
        <f t="shared" si="15"/>
        <v>6.9033530571992117</v>
      </c>
      <c r="AK20" s="10">
        <f t="shared" si="15"/>
        <v>5.2231718898385564</v>
      </c>
      <c r="AL20" s="10">
        <f t="shared" si="15"/>
        <v>5.7232049947970864</v>
      </c>
      <c r="AM20" s="10">
        <f t="shared" si="15"/>
        <v>3.7326388888888888</v>
      </c>
      <c r="AN20" s="10">
        <f t="shared" si="15"/>
        <v>4.4801352493660183</v>
      </c>
      <c r="AO20" s="10">
        <f t="shared" si="15"/>
        <v>4.5529801324503305</v>
      </c>
      <c r="AP20" s="10">
        <f t="shared" si="15"/>
        <v>4.3310131477184841</v>
      </c>
      <c r="AQ20" s="10">
        <f t="shared" si="15"/>
        <v>3.8961038961038961</v>
      </c>
      <c r="AR20" s="10">
        <f t="shared" si="15"/>
        <v>3.536977491961415</v>
      </c>
      <c r="AS20" s="10">
        <f t="shared" si="15"/>
        <v>4.6434494195688218</v>
      </c>
      <c r="AT20" s="10">
        <f t="shared" si="15"/>
        <v>3.6426712922810056</v>
      </c>
      <c r="AU20" s="10">
        <f t="shared" si="15"/>
        <v>2.904564315352697</v>
      </c>
      <c r="AV20" s="10">
        <f t="shared" si="15"/>
        <v>2.5758969641214353</v>
      </c>
      <c r="AW20" s="10">
        <f>AW19/AW18*100</f>
        <v>2.3622047244094486</v>
      </c>
      <c r="AX20" s="10">
        <f>AX19/AX18*100</f>
        <v>2.2978723404255321</v>
      </c>
      <c r="AY20" s="10">
        <f>AY19/AY18*100</f>
        <v>2.0905923344947737</v>
      </c>
      <c r="AZ20" s="10">
        <f>AZ19/AZ18*100</f>
        <v>2.6155187445510024</v>
      </c>
      <c r="BA20" s="10">
        <f>BA19/BA18*100</f>
        <v>1.098901098901099</v>
      </c>
      <c r="BB20" s="10">
        <f>BB19/BB18*100</f>
        <v>2.2515527950310559</v>
      </c>
    </row>
    <row r="21" spans="1:54" x14ac:dyDescent="0.25">
      <c r="A21" s="14" t="s">
        <v>21</v>
      </c>
      <c r="B21" s="18" t="s">
        <v>3</v>
      </c>
      <c r="C21" s="11">
        <v>221</v>
      </c>
      <c r="D21" s="11">
        <v>218</v>
      </c>
      <c r="E21" s="11">
        <v>228</v>
      </c>
      <c r="F21" s="11">
        <v>226</v>
      </c>
      <c r="G21" s="11">
        <v>234</v>
      </c>
      <c r="H21" s="11">
        <v>252</v>
      </c>
      <c r="I21" s="11">
        <v>230</v>
      </c>
      <c r="J21" s="11">
        <v>211</v>
      </c>
      <c r="K21" s="11">
        <v>205</v>
      </c>
      <c r="L21" s="11">
        <v>248</v>
      </c>
      <c r="M21" s="11">
        <v>259</v>
      </c>
      <c r="N21" s="11">
        <v>245</v>
      </c>
      <c r="O21" s="11">
        <v>272</v>
      </c>
      <c r="P21" s="11">
        <v>259</v>
      </c>
      <c r="Q21" s="11">
        <v>244</v>
      </c>
      <c r="R21" s="11">
        <v>250</v>
      </c>
      <c r="S21" s="11">
        <v>242</v>
      </c>
      <c r="T21" s="11">
        <v>223</v>
      </c>
      <c r="U21" s="11">
        <v>226</v>
      </c>
      <c r="V21" s="11">
        <v>182</v>
      </c>
      <c r="W21" s="11">
        <v>188</v>
      </c>
      <c r="X21" s="11">
        <v>212</v>
      </c>
      <c r="Y21" s="11">
        <v>201</v>
      </c>
      <c r="Z21" s="11">
        <v>235</v>
      </c>
      <c r="AA21" s="11">
        <v>212</v>
      </c>
      <c r="AB21" s="11">
        <v>198</v>
      </c>
      <c r="AC21" s="11">
        <v>214</v>
      </c>
      <c r="AD21" s="11">
        <v>234</v>
      </c>
      <c r="AE21" s="11">
        <v>210</v>
      </c>
      <c r="AF21" s="11">
        <v>240</v>
      </c>
      <c r="AG21" s="11">
        <v>225</v>
      </c>
      <c r="AH21" s="11">
        <v>203</v>
      </c>
      <c r="AI21" s="11">
        <v>215</v>
      </c>
      <c r="AJ21" s="11">
        <v>198</v>
      </c>
      <c r="AK21" s="11">
        <v>194</v>
      </c>
      <c r="AL21" s="11">
        <v>224</v>
      </c>
      <c r="AM21" s="11">
        <v>195</v>
      </c>
      <c r="AN21" s="11">
        <v>227</v>
      </c>
      <c r="AO21" s="11">
        <v>223</v>
      </c>
      <c r="AP21" s="11">
        <v>215</v>
      </c>
      <c r="AQ21" s="11">
        <v>219</v>
      </c>
      <c r="AR21" s="11">
        <v>215</v>
      </c>
      <c r="AS21" s="11">
        <v>235</v>
      </c>
      <c r="AT21" s="11">
        <v>251</v>
      </c>
      <c r="AU21" s="11">
        <v>219</v>
      </c>
      <c r="AV21" s="11">
        <v>242</v>
      </c>
      <c r="AW21" s="11">
        <v>254</v>
      </c>
      <c r="AX21" s="11">
        <v>208</v>
      </c>
      <c r="AY21" s="11">
        <v>230</v>
      </c>
      <c r="AZ21" s="11">
        <v>268</v>
      </c>
      <c r="BA21" s="11">
        <v>389</v>
      </c>
      <c r="BB21" s="11">
        <v>256</v>
      </c>
    </row>
    <row r="22" spans="1:54" x14ac:dyDescent="0.25">
      <c r="A22" s="15"/>
      <c r="B22" s="19" t="s">
        <v>4</v>
      </c>
      <c r="C22" s="2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>
        <v>1</v>
      </c>
      <c r="U22" s="9"/>
      <c r="V22" s="9"/>
      <c r="W22" s="9"/>
      <c r="X22" s="9"/>
      <c r="Y22" s="9"/>
      <c r="Z22" s="9"/>
      <c r="AA22" s="9"/>
      <c r="AB22" s="9"/>
      <c r="AC22" s="9"/>
      <c r="AD22" s="9">
        <v>1</v>
      </c>
      <c r="AE22" s="9">
        <v>1</v>
      </c>
      <c r="AF22" s="9"/>
      <c r="AG22" s="9"/>
      <c r="AH22" s="9">
        <v>1</v>
      </c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</row>
    <row r="23" spans="1:54" x14ac:dyDescent="0.25">
      <c r="A23" s="15"/>
      <c r="B23" s="20" t="s">
        <v>5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>
        <f t="shared" ref="AD23:AE23" si="16">AD22/AD21*100</f>
        <v>0.42735042735042739</v>
      </c>
      <c r="AE23" s="10">
        <f t="shared" si="16"/>
        <v>0.47619047619047622</v>
      </c>
      <c r="AF23" s="10"/>
      <c r="AG23" s="10"/>
      <c r="AH23" s="10">
        <f t="shared" ref="AH23:AK23" si="17">AH22/AH21*100</f>
        <v>0.49261083743842365</v>
      </c>
      <c r="AI23" s="10">
        <f t="shared" si="17"/>
        <v>0</v>
      </c>
      <c r="AJ23" s="10">
        <f t="shared" si="17"/>
        <v>0</v>
      </c>
      <c r="AK23" s="10">
        <f t="shared" si="17"/>
        <v>0</v>
      </c>
      <c r="AL23" s="10">
        <f t="shared" ref="AL23:AV23" si="18">AL22/AL21*100</f>
        <v>0</v>
      </c>
      <c r="AM23" s="10">
        <f t="shared" si="18"/>
        <v>0</v>
      </c>
      <c r="AN23" s="10">
        <f t="shared" si="18"/>
        <v>0</v>
      </c>
      <c r="AO23" s="10">
        <f t="shared" si="18"/>
        <v>0</v>
      </c>
      <c r="AP23" s="10">
        <f t="shared" si="18"/>
        <v>0</v>
      </c>
      <c r="AQ23" s="10">
        <f t="shared" si="18"/>
        <v>0</v>
      </c>
      <c r="AR23" s="10">
        <f t="shared" si="18"/>
        <v>0</v>
      </c>
      <c r="AS23" s="10">
        <f t="shared" si="18"/>
        <v>0</v>
      </c>
      <c r="AT23" s="10">
        <f t="shared" si="18"/>
        <v>0</v>
      </c>
      <c r="AU23" s="10">
        <f t="shared" si="18"/>
        <v>0</v>
      </c>
      <c r="AV23" s="10">
        <f t="shared" si="18"/>
        <v>0</v>
      </c>
      <c r="AW23" s="10">
        <f>AW22/AW21*100</f>
        <v>0</v>
      </c>
      <c r="AX23" s="10">
        <f>AX22/AX21*100</f>
        <v>0</v>
      </c>
      <c r="AY23" s="10">
        <f>AY22/AY21*100</f>
        <v>0</v>
      </c>
      <c r="AZ23" s="10">
        <f>AZ22/AZ21*100</f>
        <v>0</v>
      </c>
      <c r="BA23" s="10">
        <f>BA22/BA21*100</f>
        <v>0</v>
      </c>
      <c r="BB23" s="10">
        <f>BB22/BB21*100</f>
        <v>0</v>
      </c>
    </row>
    <row r="24" spans="1:54" x14ac:dyDescent="0.25">
      <c r="A24" s="14" t="s">
        <v>22</v>
      </c>
      <c r="B24" s="18" t="s">
        <v>3</v>
      </c>
      <c r="C24" s="11">
        <v>905</v>
      </c>
      <c r="D24" s="11">
        <v>794</v>
      </c>
      <c r="E24" s="11">
        <v>748</v>
      </c>
      <c r="F24" s="11">
        <v>836</v>
      </c>
      <c r="G24" s="11">
        <v>781</v>
      </c>
      <c r="H24" s="11">
        <v>796</v>
      </c>
      <c r="I24" s="11">
        <v>909</v>
      </c>
      <c r="J24" s="11">
        <v>878</v>
      </c>
      <c r="K24" s="11">
        <v>837</v>
      </c>
      <c r="L24" s="11">
        <v>828</v>
      </c>
      <c r="M24" s="11">
        <v>627</v>
      </c>
      <c r="N24" s="11">
        <v>816</v>
      </c>
      <c r="O24" s="11">
        <v>826</v>
      </c>
      <c r="P24" s="11">
        <v>841</v>
      </c>
      <c r="Q24" s="11">
        <v>775</v>
      </c>
      <c r="R24" s="11">
        <v>746</v>
      </c>
      <c r="S24" s="11">
        <v>732</v>
      </c>
      <c r="T24" s="11">
        <v>737</v>
      </c>
      <c r="U24" s="11">
        <v>567</v>
      </c>
      <c r="V24" s="11">
        <v>668</v>
      </c>
      <c r="W24" s="11">
        <v>603</v>
      </c>
      <c r="X24" s="11">
        <v>578</v>
      </c>
      <c r="Y24" s="11">
        <v>583</v>
      </c>
      <c r="Z24" s="11">
        <v>562</v>
      </c>
      <c r="AA24" s="11">
        <v>611</v>
      </c>
      <c r="AB24" s="11">
        <v>584</v>
      </c>
      <c r="AC24" s="11">
        <v>651</v>
      </c>
      <c r="AD24" s="11">
        <v>619</v>
      </c>
      <c r="AE24" s="11">
        <v>690</v>
      </c>
      <c r="AF24" s="11">
        <v>712</v>
      </c>
      <c r="AG24" s="11">
        <v>665</v>
      </c>
      <c r="AH24" s="11">
        <v>577</v>
      </c>
      <c r="AI24" s="11">
        <v>622</v>
      </c>
      <c r="AJ24" s="11">
        <v>699</v>
      </c>
      <c r="AK24" s="11">
        <v>743</v>
      </c>
      <c r="AL24" s="11">
        <v>663</v>
      </c>
      <c r="AM24" s="11">
        <v>669</v>
      </c>
      <c r="AN24" s="11">
        <v>760</v>
      </c>
      <c r="AO24" s="11">
        <v>785</v>
      </c>
      <c r="AP24" s="11">
        <v>859</v>
      </c>
      <c r="AQ24" s="11">
        <v>810</v>
      </c>
      <c r="AR24" s="11">
        <v>788</v>
      </c>
      <c r="AS24" s="11">
        <v>703</v>
      </c>
      <c r="AT24" s="11">
        <v>766</v>
      </c>
      <c r="AU24" s="11">
        <v>711</v>
      </c>
      <c r="AV24" s="11">
        <v>719</v>
      </c>
      <c r="AW24" s="11">
        <v>866</v>
      </c>
      <c r="AX24" s="11">
        <v>752</v>
      </c>
      <c r="AY24" s="11">
        <v>706</v>
      </c>
      <c r="AZ24" s="11">
        <v>665</v>
      </c>
      <c r="BA24" s="11">
        <v>708</v>
      </c>
      <c r="BB24" s="11">
        <v>881</v>
      </c>
    </row>
    <row r="25" spans="1:54" x14ac:dyDescent="0.25">
      <c r="A25" s="15"/>
      <c r="B25" s="19" t="s">
        <v>4</v>
      </c>
      <c r="C25" s="22">
        <v>107</v>
      </c>
      <c r="D25" s="9">
        <v>113</v>
      </c>
      <c r="E25" s="9">
        <v>70</v>
      </c>
      <c r="F25" s="9">
        <v>67</v>
      </c>
      <c r="G25" s="9">
        <v>45</v>
      </c>
      <c r="H25" s="9">
        <v>70</v>
      </c>
      <c r="I25" s="9">
        <v>75</v>
      </c>
      <c r="J25" s="9">
        <v>78</v>
      </c>
      <c r="K25" s="9">
        <v>44</v>
      </c>
      <c r="L25" s="9">
        <v>77</v>
      </c>
      <c r="M25" s="9">
        <v>61</v>
      </c>
      <c r="N25" s="9">
        <v>63</v>
      </c>
      <c r="O25" s="9">
        <v>126</v>
      </c>
      <c r="P25" s="9">
        <v>157</v>
      </c>
      <c r="Q25" s="9">
        <v>148</v>
      </c>
      <c r="R25" s="9">
        <v>154</v>
      </c>
      <c r="S25" s="9">
        <v>158</v>
      </c>
      <c r="T25" s="9">
        <v>173</v>
      </c>
      <c r="U25" s="9">
        <v>107</v>
      </c>
      <c r="V25" s="9">
        <v>211</v>
      </c>
      <c r="W25" s="9">
        <v>160</v>
      </c>
      <c r="X25" s="9">
        <v>133</v>
      </c>
      <c r="Y25" s="9">
        <v>128</v>
      </c>
      <c r="Z25" s="9">
        <v>89</v>
      </c>
      <c r="AA25" s="9">
        <v>118</v>
      </c>
      <c r="AB25" s="9">
        <v>94</v>
      </c>
      <c r="AC25" s="9">
        <v>125</v>
      </c>
      <c r="AD25" s="9">
        <v>92</v>
      </c>
      <c r="AE25" s="9">
        <v>92</v>
      </c>
      <c r="AF25" s="9">
        <v>72</v>
      </c>
      <c r="AG25" s="9">
        <v>63</v>
      </c>
      <c r="AH25" s="9">
        <v>69</v>
      </c>
      <c r="AI25" s="9">
        <v>59</v>
      </c>
      <c r="AJ25" s="9">
        <v>60</v>
      </c>
      <c r="AK25" s="9">
        <v>69</v>
      </c>
      <c r="AL25" s="9">
        <v>40</v>
      </c>
      <c r="AM25" s="9">
        <v>28</v>
      </c>
      <c r="AN25" s="9">
        <v>53</v>
      </c>
      <c r="AO25" s="9">
        <v>38</v>
      </c>
      <c r="AP25" s="9">
        <v>57</v>
      </c>
      <c r="AQ25" s="9">
        <v>41</v>
      </c>
      <c r="AR25" s="9">
        <v>52</v>
      </c>
      <c r="AS25" s="9">
        <v>48</v>
      </c>
      <c r="AT25" s="9">
        <v>55</v>
      </c>
      <c r="AU25" s="9">
        <v>40</v>
      </c>
      <c r="AV25" s="9">
        <v>28</v>
      </c>
      <c r="AW25" s="9">
        <v>39</v>
      </c>
      <c r="AX25" s="9">
        <v>40</v>
      </c>
      <c r="AY25" s="9">
        <v>28</v>
      </c>
      <c r="AZ25" s="9">
        <v>22</v>
      </c>
      <c r="BA25" s="9">
        <v>31</v>
      </c>
      <c r="BB25" s="9">
        <v>153</v>
      </c>
    </row>
    <row r="26" spans="1:54" ht="15.75" thickBot="1" x14ac:dyDescent="0.3">
      <c r="A26" s="15"/>
      <c r="B26" s="20" t="s">
        <v>5</v>
      </c>
      <c r="C26" s="10">
        <f t="shared" ref="C26:AC26" si="19">C25/C24*100</f>
        <v>11.823204419889503</v>
      </c>
      <c r="D26" s="10">
        <f t="shared" si="19"/>
        <v>14.231738035264483</v>
      </c>
      <c r="E26" s="10">
        <f t="shared" si="19"/>
        <v>9.3582887700534751</v>
      </c>
      <c r="F26" s="10">
        <f t="shared" si="19"/>
        <v>8.0143540669856463</v>
      </c>
      <c r="G26" s="10">
        <f t="shared" si="19"/>
        <v>5.7618437900128043</v>
      </c>
      <c r="H26" s="10">
        <f t="shared" si="19"/>
        <v>8.7939698492462313</v>
      </c>
      <c r="I26" s="10">
        <f t="shared" si="19"/>
        <v>8.2508250825082499</v>
      </c>
      <c r="J26" s="10">
        <f t="shared" si="19"/>
        <v>8.8838268792710693</v>
      </c>
      <c r="K26" s="10">
        <f t="shared" si="19"/>
        <v>5.2568697729988054</v>
      </c>
      <c r="L26" s="10">
        <f t="shared" si="19"/>
        <v>9.2995169082125599</v>
      </c>
      <c r="M26" s="10">
        <f t="shared" si="19"/>
        <v>9.7288676236044669</v>
      </c>
      <c r="N26" s="10">
        <f t="shared" si="19"/>
        <v>7.7205882352941178</v>
      </c>
      <c r="O26" s="10">
        <f t="shared" si="19"/>
        <v>15.254237288135593</v>
      </c>
      <c r="P26" s="10">
        <f t="shared" si="19"/>
        <v>18.668252080856124</v>
      </c>
      <c r="Q26" s="10">
        <f t="shared" si="19"/>
        <v>19.096774193548388</v>
      </c>
      <c r="R26" s="10">
        <f t="shared" si="19"/>
        <v>20.64343163538874</v>
      </c>
      <c r="S26" s="10">
        <f t="shared" si="19"/>
        <v>21.584699453551913</v>
      </c>
      <c r="T26" s="10">
        <f t="shared" si="19"/>
        <v>23.473541383989144</v>
      </c>
      <c r="U26" s="10">
        <f t="shared" si="19"/>
        <v>18.871252204585538</v>
      </c>
      <c r="V26" s="10">
        <f t="shared" si="19"/>
        <v>31.58682634730539</v>
      </c>
      <c r="W26" s="10">
        <f t="shared" si="19"/>
        <v>26.533996683250415</v>
      </c>
      <c r="X26" s="10">
        <f t="shared" si="19"/>
        <v>23.010380622837371</v>
      </c>
      <c r="Y26" s="10">
        <f t="shared" si="19"/>
        <v>21.955403087478558</v>
      </c>
      <c r="Z26" s="10">
        <f t="shared" si="19"/>
        <v>15.836298932384341</v>
      </c>
      <c r="AA26" s="10">
        <f t="shared" si="19"/>
        <v>19.312602291325696</v>
      </c>
      <c r="AB26" s="10">
        <f t="shared" si="19"/>
        <v>16.095890410958905</v>
      </c>
      <c r="AC26" s="10">
        <f t="shared" si="19"/>
        <v>19.201228878648234</v>
      </c>
      <c r="AD26" s="10">
        <f>AD25/AD24*100</f>
        <v>14.862681744749596</v>
      </c>
      <c r="AE26" s="10">
        <f>AE25/AE24*100</f>
        <v>13.333333333333334</v>
      </c>
      <c r="AF26" s="10">
        <f>AF25/AF24*100</f>
        <v>10.112359550561797</v>
      </c>
      <c r="AG26" s="10">
        <f t="shared" ref="AG26:AH26" si="20">AG25/AG24*100</f>
        <v>9.4736842105263168</v>
      </c>
      <c r="AH26" s="10">
        <f t="shared" si="20"/>
        <v>11.95840554592721</v>
      </c>
      <c r="AI26" s="10">
        <f t="shared" ref="AI26:AS26" si="21">AI25/AI24*100</f>
        <v>9.485530546623794</v>
      </c>
      <c r="AJ26" s="10">
        <f t="shared" si="21"/>
        <v>8.5836909871244629</v>
      </c>
      <c r="AK26" s="10">
        <f t="shared" si="21"/>
        <v>9.2866756393001353</v>
      </c>
      <c r="AL26" s="10">
        <f t="shared" si="21"/>
        <v>6.0331825037707389</v>
      </c>
      <c r="AM26" s="10">
        <f t="shared" si="21"/>
        <v>4.1853512705530642</v>
      </c>
      <c r="AN26" s="10">
        <f t="shared" si="21"/>
        <v>6.973684210526315</v>
      </c>
      <c r="AO26" s="10">
        <f t="shared" si="21"/>
        <v>4.8407643312101918</v>
      </c>
      <c r="AP26" s="10">
        <f t="shared" si="21"/>
        <v>6.6356228172293363</v>
      </c>
      <c r="AQ26" s="10">
        <f t="shared" si="21"/>
        <v>5.0617283950617287</v>
      </c>
      <c r="AR26" s="10">
        <f t="shared" si="21"/>
        <v>6.5989847715736047</v>
      </c>
      <c r="AS26" s="10">
        <f t="shared" si="21"/>
        <v>6.8278805120910393</v>
      </c>
      <c r="AT26" s="10">
        <f t="shared" ref="AT26:AV26" si="22">AT25/AT24*100</f>
        <v>7.1801566579634466</v>
      </c>
      <c r="AU26" s="10">
        <f t="shared" si="22"/>
        <v>5.6258790436005626</v>
      </c>
      <c r="AV26" s="10">
        <f t="shared" si="22"/>
        <v>3.8942976356050067</v>
      </c>
      <c r="AW26" s="10">
        <f>AW25/AW24*100</f>
        <v>4.503464203233257</v>
      </c>
      <c r="AX26" s="10">
        <f>AX25/AX24*100</f>
        <v>5.3191489361702127</v>
      </c>
      <c r="AY26" s="10">
        <f>AY25/AY24*100</f>
        <v>3.9660056657223794</v>
      </c>
      <c r="AZ26" s="10">
        <f>AZ25/AZ24*100</f>
        <v>3.3082706766917291</v>
      </c>
      <c r="BA26" s="10">
        <f>BA25/BA24*100</f>
        <v>4.3785310734463279</v>
      </c>
      <c r="BB26" s="10">
        <f>BB25/BB24*100</f>
        <v>17.366628830874006</v>
      </c>
    </row>
    <row r="27" spans="1:54" x14ac:dyDescent="0.25">
      <c r="A27" s="26" t="s">
        <v>3</v>
      </c>
      <c r="B27" s="27" t="s">
        <v>3</v>
      </c>
      <c r="C27" s="13">
        <f t="shared" ref="C27:Z27" si="23">SUM(C6,C9,C12,C24)</f>
        <v>3009</v>
      </c>
      <c r="D27" s="13">
        <f t="shared" si="23"/>
        <v>2749</v>
      </c>
      <c r="E27" s="13">
        <f t="shared" si="23"/>
        <v>2636</v>
      </c>
      <c r="F27" s="13">
        <f t="shared" si="23"/>
        <v>2796</v>
      </c>
      <c r="G27" s="13">
        <f t="shared" si="23"/>
        <v>2578</v>
      </c>
      <c r="H27" s="13">
        <f t="shared" si="23"/>
        <v>2741</v>
      </c>
      <c r="I27" s="13">
        <f t="shared" si="23"/>
        <v>3036</v>
      </c>
      <c r="J27" s="13">
        <f t="shared" si="23"/>
        <v>2925</v>
      </c>
      <c r="K27" s="13">
        <f t="shared" si="23"/>
        <v>2745</v>
      </c>
      <c r="L27" s="13">
        <f t="shared" si="23"/>
        <v>2692</v>
      </c>
      <c r="M27" s="13">
        <f t="shared" si="23"/>
        <v>2152</v>
      </c>
      <c r="N27" s="13">
        <f t="shared" si="23"/>
        <v>2623</v>
      </c>
      <c r="O27" s="13">
        <f t="shared" si="23"/>
        <v>2807</v>
      </c>
      <c r="P27" s="13">
        <f t="shared" si="23"/>
        <v>2692</v>
      </c>
      <c r="Q27" s="13">
        <f t="shared" si="23"/>
        <v>2542</v>
      </c>
      <c r="R27" s="13">
        <f t="shared" si="23"/>
        <v>2444</v>
      </c>
      <c r="S27" s="13">
        <f t="shared" si="23"/>
        <v>2305</v>
      </c>
      <c r="T27" s="13">
        <f t="shared" si="23"/>
        <v>2259</v>
      </c>
      <c r="U27" s="13">
        <f t="shared" si="23"/>
        <v>2151</v>
      </c>
      <c r="V27" s="13">
        <f t="shared" si="23"/>
        <v>2085</v>
      </c>
      <c r="W27" s="13">
        <f t="shared" si="23"/>
        <v>2123</v>
      </c>
      <c r="X27" s="13">
        <f t="shared" si="23"/>
        <v>2045</v>
      </c>
      <c r="Y27" s="13">
        <f t="shared" si="23"/>
        <v>2082</v>
      </c>
      <c r="Z27" s="13">
        <f t="shared" si="23"/>
        <v>2011</v>
      </c>
      <c r="AA27" s="13">
        <f t="shared" ref="AA27:AB27" si="24">SUM(AA6,AA9,AA12,AA24)</f>
        <v>2309</v>
      </c>
      <c r="AB27" s="13">
        <f t="shared" si="24"/>
        <v>2318</v>
      </c>
      <c r="AC27" s="13">
        <f t="shared" ref="AC27:AD27" si="25">SUM(AC6,AC9,AC12,AC24)</f>
        <v>2771</v>
      </c>
      <c r="AD27" s="13">
        <f t="shared" si="25"/>
        <v>2757</v>
      </c>
      <c r="AE27" s="13">
        <f t="shared" ref="AE27:AF27" si="26">SUM(AE6,AE9,AE12,AE24)</f>
        <v>2658</v>
      </c>
      <c r="AF27" s="13">
        <f t="shared" si="26"/>
        <v>2744</v>
      </c>
      <c r="AG27" s="13">
        <f t="shared" ref="AG27:AH27" si="27">SUM(AG6,AG9,AG12,AG24)</f>
        <v>2654</v>
      </c>
      <c r="AH27" s="13">
        <f t="shared" si="27"/>
        <v>2459</v>
      </c>
      <c r="AI27" s="13">
        <f t="shared" ref="AI27:AJ27" si="28">SUM(AI6,AI9,AI12,AI24)</f>
        <v>2674</v>
      </c>
      <c r="AJ27" s="13">
        <f t="shared" si="28"/>
        <v>2792</v>
      </c>
      <c r="AK27" s="13">
        <f t="shared" ref="AK27:AL27" si="29">SUM(AK6,AK9,AK12,AK24)</f>
        <v>2877</v>
      </c>
      <c r="AL27" s="13">
        <f t="shared" si="29"/>
        <v>2619</v>
      </c>
      <c r="AM27" s="13">
        <f t="shared" ref="AM27:AN27" si="30">SUM(AM6,AM9,AM12,AM24)</f>
        <v>2824</v>
      </c>
      <c r="AN27" s="13">
        <f t="shared" si="30"/>
        <v>2949</v>
      </c>
      <c r="AO27" s="13">
        <f t="shared" ref="AO27:AP27" si="31">SUM(AO6,AO9,AO12,AO24)</f>
        <v>3135</v>
      </c>
      <c r="AP27" s="13">
        <f t="shared" si="31"/>
        <v>3230</v>
      </c>
      <c r="AQ27" s="13">
        <f t="shared" ref="AQ27:AR27" si="32">SUM(AQ6,AQ9,AQ12,AQ24)</f>
        <v>3156</v>
      </c>
      <c r="AR27" s="13">
        <f t="shared" si="32"/>
        <v>3300</v>
      </c>
      <c r="AS27" s="13">
        <f t="shared" ref="AS27:AT27" si="33">SUM(AS6,AS9,AS12,AS24)</f>
        <v>3109</v>
      </c>
      <c r="AT27" s="13">
        <f t="shared" si="33"/>
        <v>2949</v>
      </c>
      <c r="AU27" s="13">
        <f t="shared" ref="AU27:AV27" si="34">SUM(AU6,AU9,AU12,AU24)</f>
        <v>2944</v>
      </c>
      <c r="AV27" s="13">
        <f t="shared" si="34"/>
        <v>2822</v>
      </c>
      <c r="AW27" s="13">
        <f t="shared" ref="AW27:AX27" si="35">SUM(AW6,AW9,AW12,AW24)</f>
        <v>3145</v>
      </c>
      <c r="AX27" s="13">
        <f t="shared" si="35"/>
        <v>2900</v>
      </c>
      <c r="AY27" s="13">
        <f t="shared" ref="AY27:AZ27" si="36">SUM(AY6,AY9,AY12,AY24)</f>
        <v>2751</v>
      </c>
      <c r="AZ27" s="13">
        <f t="shared" si="36"/>
        <v>2741</v>
      </c>
      <c r="BA27" s="13">
        <f t="shared" ref="BA27:BB27" si="37">SUM(BA6,BA9,BA12,BA24)</f>
        <v>2580</v>
      </c>
      <c r="BB27" s="13">
        <f t="shared" si="37"/>
        <v>3350</v>
      </c>
    </row>
    <row r="28" spans="1:54" x14ac:dyDescent="0.25">
      <c r="A28" s="15"/>
      <c r="B28" s="19" t="s">
        <v>4</v>
      </c>
      <c r="C28" s="8">
        <f t="shared" ref="C28:Z28" si="38">SUM(C7,C10,C13,C25)</f>
        <v>197</v>
      </c>
      <c r="D28" s="8">
        <f t="shared" si="38"/>
        <v>208</v>
      </c>
      <c r="E28" s="8">
        <f t="shared" si="38"/>
        <v>167</v>
      </c>
      <c r="F28" s="8">
        <f t="shared" si="38"/>
        <v>146</v>
      </c>
      <c r="G28" s="8">
        <f t="shared" si="38"/>
        <v>117</v>
      </c>
      <c r="H28" s="8">
        <f t="shared" si="38"/>
        <v>131</v>
      </c>
      <c r="I28" s="8">
        <f t="shared" si="38"/>
        <v>159</v>
      </c>
      <c r="J28" s="8">
        <f t="shared" si="38"/>
        <v>160</v>
      </c>
      <c r="K28" s="8">
        <f t="shared" si="38"/>
        <v>115</v>
      </c>
      <c r="L28" s="8">
        <f t="shared" si="38"/>
        <v>130</v>
      </c>
      <c r="M28" s="8">
        <f t="shared" si="38"/>
        <v>121</v>
      </c>
      <c r="N28" s="8">
        <f t="shared" si="38"/>
        <v>144</v>
      </c>
      <c r="O28" s="8">
        <f t="shared" si="38"/>
        <v>243</v>
      </c>
      <c r="P28" s="8">
        <f t="shared" si="38"/>
        <v>290</v>
      </c>
      <c r="Q28" s="8">
        <f t="shared" si="38"/>
        <v>295</v>
      </c>
      <c r="R28" s="8">
        <f t="shared" si="38"/>
        <v>318</v>
      </c>
      <c r="S28" s="8">
        <f t="shared" si="38"/>
        <v>333</v>
      </c>
      <c r="T28" s="8">
        <f t="shared" si="38"/>
        <v>348</v>
      </c>
      <c r="U28" s="8">
        <f t="shared" si="38"/>
        <v>324</v>
      </c>
      <c r="V28" s="8">
        <f t="shared" si="38"/>
        <v>454</v>
      </c>
      <c r="W28" s="8">
        <f t="shared" si="38"/>
        <v>436</v>
      </c>
      <c r="X28" s="8">
        <f t="shared" si="38"/>
        <v>359</v>
      </c>
      <c r="Y28" s="8">
        <f t="shared" si="38"/>
        <v>336</v>
      </c>
      <c r="Z28" s="8">
        <f t="shared" si="38"/>
        <v>306</v>
      </c>
      <c r="AA28" s="8">
        <f t="shared" ref="AA28:AB28" si="39">SUM(AA7,AA10,AA13,AA25)</f>
        <v>312</v>
      </c>
      <c r="AB28" s="8">
        <f t="shared" si="39"/>
        <v>326</v>
      </c>
      <c r="AC28" s="8">
        <f t="shared" ref="AC28:AD28" si="40">SUM(AC7,AC10,AC13,AC25)</f>
        <v>387</v>
      </c>
      <c r="AD28" s="8">
        <f t="shared" si="40"/>
        <v>335</v>
      </c>
      <c r="AE28" s="8">
        <f t="shared" ref="AE28:AF28" si="41">SUM(AE7,AE10,AE13,AE25)</f>
        <v>336</v>
      </c>
      <c r="AF28" s="8">
        <f t="shared" si="41"/>
        <v>285</v>
      </c>
      <c r="AG28" s="8">
        <f t="shared" ref="AG28:AH28" si="42">SUM(AG7,AG10,AG13,AG25)</f>
        <v>287</v>
      </c>
      <c r="AH28" s="8">
        <f t="shared" si="42"/>
        <v>233</v>
      </c>
      <c r="AI28" s="8">
        <f t="shared" ref="AI28:AJ28" si="43">SUM(AI7,AI10,AI13,AI25)</f>
        <v>236</v>
      </c>
      <c r="AJ28" s="8">
        <f t="shared" si="43"/>
        <v>215</v>
      </c>
      <c r="AK28" s="8">
        <f t="shared" ref="AK28:AL28" si="44">SUM(AK7,AK10,AK13,AK25)</f>
        <v>183</v>
      </c>
      <c r="AL28" s="8">
        <f t="shared" si="44"/>
        <v>149</v>
      </c>
      <c r="AM28" s="8">
        <f t="shared" ref="AM28:AN28" si="45">SUM(AM7,AM10,AM13,AM25)</f>
        <v>142</v>
      </c>
      <c r="AN28" s="8">
        <f t="shared" si="45"/>
        <v>177</v>
      </c>
      <c r="AO28" s="8">
        <f t="shared" ref="AO28:AP28" si="46">SUM(AO7,AO10,AO13,AO25)</f>
        <v>131</v>
      </c>
      <c r="AP28" s="8">
        <f t="shared" si="46"/>
        <v>168</v>
      </c>
      <c r="AQ28" s="8">
        <f t="shared" ref="AQ28:AR28" si="47">SUM(AQ7,AQ10,AQ13,AQ25)</f>
        <v>178</v>
      </c>
      <c r="AR28" s="8">
        <f t="shared" si="47"/>
        <v>182</v>
      </c>
      <c r="AS28" s="8">
        <f t="shared" ref="AS28:AT28" si="48">SUM(AS7,AS10,AS13,AS25)</f>
        <v>148</v>
      </c>
      <c r="AT28" s="8">
        <f t="shared" si="48"/>
        <v>130</v>
      </c>
      <c r="AU28" s="8">
        <f t="shared" ref="AU28:AV28" si="49">SUM(AU7,AU10,AU13,AU25)</f>
        <v>112</v>
      </c>
      <c r="AV28" s="8">
        <f t="shared" si="49"/>
        <v>95</v>
      </c>
      <c r="AW28" s="8">
        <f t="shared" ref="AW28:AX28" si="50">SUM(AW7,AW10,AW13,AW25)</f>
        <v>110</v>
      </c>
      <c r="AX28" s="8">
        <f t="shared" si="50"/>
        <v>98</v>
      </c>
      <c r="AY28" s="8">
        <f t="shared" ref="AY28:BB28" si="51">SUM(AY7,AY10,AY13,AY25)</f>
        <v>82</v>
      </c>
      <c r="AZ28" s="8">
        <f t="shared" si="51"/>
        <v>91</v>
      </c>
      <c r="BA28" s="8">
        <f t="shared" si="51"/>
        <v>100</v>
      </c>
      <c r="BB28" s="8">
        <f t="shared" si="51"/>
        <v>369</v>
      </c>
    </row>
    <row r="29" spans="1:54" ht="15.75" thickBot="1" x14ac:dyDescent="0.3">
      <c r="A29" s="16"/>
      <c r="B29" s="24" t="s">
        <v>5</v>
      </c>
      <c r="C29" s="25">
        <f>C28/C27*100</f>
        <v>6.5470255898969754</v>
      </c>
      <c r="D29" s="25">
        <f t="shared" ref="D29:Z29" si="52">D28/D27*100</f>
        <v>7.5663877773735901</v>
      </c>
      <c r="E29" s="25">
        <f t="shared" si="52"/>
        <v>6.3353566009104707</v>
      </c>
      <c r="F29" s="25">
        <f t="shared" si="52"/>
        <v>5.221745350500715</v>
      </c>
      <c r="G29" s="25">
        <f t="shared" si="52"/>
        <v>4.5384018619084561</v>
      </c>
      <c r="H29" s="25">
        <f t="shared" si="52"/>
        <v>4.779277635899307</v>
      </c>
      <c r="I29" s="25">
        <f t="shared" si="52"/>
        <v>5.2371541501976289</v>
      </c>
      <c r="J29" s="25">
        <f t="shared" si="52"/>
        <v>5.4700854700854702</v>
      </c>
      <c r="K29" s="25">
        <f t="shared" si="52"/>
        <v>4.1894353369763211</v>
      </c>
      <c r="L29" s="25">
        <f t="shared" si="52"/>
        <v>4.8291233283803869</v>
      </c>
      <c r="M29" s="25">
        <f t="shared" si="52"/>
        <v>5.6226765799256508</v>
      </c>
      <c r="N29" s="25">
        <f t="shared" si="52"/>
        <v>5.4898970644300418</v>
      </c>
      <c r="O29" s="25">
        <f t="shared" si="52"/>
        <v>8.6569291058069116</v>
      </c>
      <c r="P29" s="25">
        <f t="shared" si="52"/>
        <v>10.772659732540863</v>
      </c>
      <c r="Q29" s="25">
        <f t="shared" si="52"/>
        <v>11.60503540519276</v>
      </c>
      <c r="R29" s="25">
        <f t="shared" si="52"/>
        <v>13.011456628477905</v>
      </c>
      <c r="S29" s="25">
        <f t="shared" si="52"/>
        <v>14.446854663774403</v>
      </c>
      <c r="T29" s="25">
        <f t="shared" si="52"/>
        <v>15.405046480743692</v>
      </c>
      <c r="U29" s="25">
        <f t="shared" si="52"/>
        <v>15.062761506276152</v>
      </c>
      <c r="V29" s="25">
        <f t="shared" si="52"/>
        <v>21.774580335731414</v>
      </c>
      <c r="W29" s="25">
        <f t="shared" si="52"/>
        <v>20.536975977390483</v>
      </c>
      <c r="X29" s="25">
        <f t="shared" si="52"/>
        <v>17.555012224938878</v>
      </c>
      <c r="Y29" s="25">
        <f t="shared" si="52"/>
        <v>16.138328530259365</v>
      </c>
      <c r="Z29" s="25">
        <f t="shared" si="52"/>
        <v>15.216310293386377</v>
      </c>
      <c r="AA29" s="25">
        <f t="shared" ref="AA29:AB29" si="53">AA28/AA27*100</f>
        <v>13.512343005630143</v>
      </c>
      <c r="AB29" s="25">
        <f t="shared" si="53"/>
        <v>14.063848144952546</v>
      </c>
      <c r="AC29" s="25">
        <f t="shared" ref="AC29:AD29" si="54">AC28/AC27*100</f>
        <v>13.966077228437387</v>
      </c>
      <c r="AD29" s="25">
        <f t="shared" si="54"/>
        <v>12.15088864708016</v>
      </c>
      <c r="AE29" s="25">
        <f t="shared" ref="AE29:AF29" si="55">AE28/AE27*100</f>
        <v>12.641083521444695</v>
      </c>
      <c r="AF29" s="25">
        <f t="shared" si="55"/>
        <v>10.386297376093294</v>
      </c>
      <c r="AG29" s="25">
        <f t="shared" ref="AG29:AH29" si="56">AG28/AG27*100</f>
        <v>10.81386586284853</v>
      </c>
      <c r="AH29" s="25">
        <f t="shared" si="56"/>
        <v>9.4753965026433509</v>
      </c>
      <c r="AI29" s="25">
        <f t="shared" ref="AI29:AJ29" si="57">AI28/AI27*100</f>
        <v>8.8257292445774134</v>
      </c>
      <c r="AJ29" s="25">
        <f t="shared" si="57"/>
        <v>7.7005730659025788</v>
      </c>
      <c r="AK29" s="25">
        <f t="shared" ref="AK29:AL29" si="58">AK28/AK27*100</f>
        <v>6.3607924921793542</v>
      </c>
      <c r="AL29" s="25">
        <f t="shared" si="58"/>
        <v>5.6891943489881633</v>
      </c>
      <c r="AM29" s="25">
        <f t="shared" ref="AM29:AN29" si="59">AM28/AM27*100</f>
        <v>5.0283286118980168</v>
      </c>
      <c r="AN29" s="25">
        <f t="shared" si="59"/>
        <v>6.0020345879959311</v>
      </c>
      <c r="AO29" s="25">
        <f t="shared" ref="AO29:AP29" si="60">AO28/AO27*100</f>
        <v>4.1786283891547056</v>
      </c>
      <c r="AP29" s="25">
        <f t="shared" si="60"/>
        <v>5.2012383900928789</v>
      </c>
      <c r="AQ29" s="25">
        <f t="shared" ref="AQ29:AR29" si="61">AQ28/AQ27*100</f>
        <v>5.6400506970849174</v>
      </c>
      <c r="AR29" s="25">
        <f t="shared" si="61"/>
        <v>5.5151515151515156</v>
      </c>
      <c r="AS29" s="25">
        <f t="shared" ref="AS29:AT29" si="62">AS28/AS27*100</f>
        <v>4.7603731103248634</v>
      </c>
      <c r="AT29" s="25">
        <f t="shared" si="62"/>
        <v>4.4082739911834521</v>
      </c>
      <c r="AU29" s="25">
        <f t="shared" ref="AU29:AV29" si="63">AU28/AU27*100</f>
        <v>3.804347826086957</v>
      </c>
      <c r="AV29" s="25">
        <f t="shared" si="63"/>
        <v>3.3664068036853299</v>
      </c>
      <c r="AW29" s="25">
        <f t="shared" ref="AW29:AX29" si="64">AW28/AW27*100</f>
        <v>3.4976152623211445</v>
      </c>
      <c r="AX29" s="25">
        <f t="shared" si="64"/>
        <v>3.3793103448275859</v>
      </c>
      <c r="AY29" s="25">
        <f t="shared" ref="AY29:AZ29" si="65">AY28/AY27*100</f>
        <v>2.9807342784442024</v>
      </c>
      <c r="AZ29" s="25">
        <f t="shared" si="65"/>
        <v>3.3199562203575339</v>
      </c>
      <c r="BA29" s="25">
        <f t="shared" ref="BA29:BB29" si="66">BA28/BA27*100</f>
        <v>3.8759689922480618</v>
      </c>
      <c r="BB29" s="25">
        <f t="shared" si="66"/>
        <v>11.014925373134329</v>
      </c>
    </row>
    <row r="30" spans="1:54" x14ac:dyDescent="0.25">
      <c r="A30" s="64" t="s">
        <v>26</v>
      </c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54" x14ac:dyDescent="0.25">
      <c r="A31" s="63" t="s">
        <v>28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54" x14ac:dyDescent="0.25"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3:26" x14ac:dyDescent="0.25"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3:26" x14ac:dyDescent="0.25"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4"/>
    </row>
    <row r="35" spans="3:26" x14ac:dyDescent="0.25"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3:26" x14ac:dyDescent="0.25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3:26" x14ac:dyDescent="0.25">
      <c r="D37" s="23"/>
      <c r="E37" s="23"/>
      <c r="F37" s="23"/>
      <c r="G37" s="23"/>
    </row>
    <row r="38" spans="3:26" x14ac:dyDescent="0.25">
      <c r="D38" s="23"/>
      <c r="E38" s="23"/>
      <c r="F38" s="23"/>
      <c r="G38" s="23"/>
    </row>
    <row r="39" spans="3:26" x14ac:dyDescent="0.25">
      <c r="D39" s="23"/>
      <c r="E39" s="23"/>
      <c r="F39" s="23"/>
      <c r="G39" s="23"/>
    </row>
    <row r="40" spans="3:26" x14ac:dyDescent="0.25">
      <c r="D40" s="23"/>
      <c r="E40" s="23"/>
      <c r="F40" s="23"/>
      <c r="G40" s="23"/>
    </row>
    <row r="41" spans="3:26" x14ac:dyDescent="0.25">
      <c r="D41" s="23"/>
      <c r="E41" s="23"/>
      <c r="F41" s="23"/>
      <c r="G41" s="23"/>
    </row>
    <row r="42" spans="3:26" x14ac:dyDescent="0.25">
      <c r="D42" s="23"/>
      <c r="E42" s="23"/>
      <c r="F42" s="23"/>
      <c r="G42" s="23"/>
    </row>
    <row r="43" spans="3:26" x14ac:dyDescent="0.25">
      <c r="D43" s="23"/>
      <c r="E43" s="23"/>
      <c r="F43" s="23"/>
      <c r="G43" s="23"/>
    </row>
    <row r="44" spans="3:26" x14ac:dyDescent="0.25">
      <c r="D44" s="23"/>
      <c r="E44" s="23"/>
      <c r="F44" s="23"/>
      <c r="G44" s="23"/>
    </row>
    <row r="45" spans="3:26" x14ac:dyDescent="0.25">
      <c r="D45" s="23"/>
      <c r="E45" s="23"/>
      <c r="F45" s="23"/>
      <c r="G45" s="23"/>
    </row>
    <row r="46" spans="3:26" x14ac:dyDescent="0.25">
      <c r="D46" s="23"/>
      <c r="E46" s="23"/>
      <c r="F46" s="23"/>
      <c r="G46" s="23"/>
    </row>
    <row r="47" spans="3:26" x14ac:dyDescent="0.25">
      <c r="D47" s="23"/>
      <c r="E47" s="23"/>
      <c r="F47" s="23"/>
      <c r="G47" s="23"/>
    </row>
    <row r="48" spans="3:26" x14ac:dyDescent="0.25">
      <c r="D48" s="23"/>
      <c r="E48" s="23"/>
      <c r="F48" s="23"/>
      <c r="G48" s="23"/>
    </row>
    <row r="49" spans="4:7" x14ac:dyDescent="0.25">
      <c r="D49" s="23"/>
      <c r="E49" s="23"/>
      <c r="F49" s="23"/>
      <c r="G49" s="23"/>
    </row>
    <row r="50" spans="4:7" x14ac:dyDescent="0.25">
      <c r="D50" s="23"/>
      <c r="E50" s="23"/>
      <c r="F50" s="23"/>
      <c r="G50" s="23"/>
    </row>
    <row r="51" spans="4:7" x14ac:dyDescent="0.25">
      <c r="D51" s="23"/>
      <c r="E51" s="23"/>
      <c r="F51" s="23"/>
      <c r="G51" s="23"/>
    </row>
    <row r="52" spans="4:7" x14ac:dyDescent="0.25">
      <c r="D52" s="23"/>
      <c r="E52" s="23"/>
      <c r="F52" s="23"/>
      <c r="G52" s="23"/>
    </row>
    <row r="53" spans="4:7" x14ac:dyDescent="0.25">
      <c r="D53" s="23"/>
      <c r="E53" s="23"/>
      <c r="F53" s="23"/>
      <c r="G53" s="23"/>
    </row>
    <row r="54" spans="4:7" x14ac:dyDescent="0.25">
      <c r="D54" s="23"/>
      <c r="E54" s="23"/>
      <c r="F54" s="23"/>
      <c r="G54" s="23"/>
    </row>
    <row r="55" spans="4:7" x14ac:dyDescent="0.25">
      <c r="D55" s="23"/>
      <c r="E55" s="23"/>
      <c r="F55" s="23"/>
      <c r="G55" s="23"/>
    </row>
    <row r="56" spans="4:7" x14ac:dyDescent="0.25">
      <c r="D56" s="23"/>
      <c r="E56" s="23"/>
      <c r="F56" s="23"/>
      <c r="G56" s="23"/>
    </row>
    <row r="57" spans="4:7" x14ac:dyDescent="0.25">
      <c r="D57" s="23"/>
      <c r="E57" s="23"/>
      <c r="F57" s="23"/>
      <c r="G57" s="23"/>
    </row>
    <row r="58" spans="4:7" x14ac:dyDescent="0.25">
      <c r="D58" s="23"/>
      <c r="E58" s="23"/>
      <c r="F58" s="23"/>
      <c r="G58" s="23"/>
    </row>
    <row r="59" spans="4:7" x14ac:dyDescent="0.25">
      <c r="D59" s="23"/>
      <c r="E59" s="23"/>
      <c r="F59" s="23"/>
      <c r="G59" s="23"/>
    </row>
    <row r="60" spans="4:7" x14ac:dyDescent="0.25">
      <c r="D60" s="23"/>
      <c r="E60" s="23"/>
      <c r="F60" s="23"/>
      <c r="G60" s="23"/>
    </row>
    <row r="61" spans="4:7" x14ac:dyDescent="0.25">
      <c r="D61" s="23"/>
      <c r="E61" s="23"/>
      <c r="F61" s="23"/>
      <c r="G61" s="23"/>
    </row>
    <row r="62" spans="4:7" x14ac:dyDescent="0.25">
      <c r="D62" s="23"/>
      <c r="E62" s="23"/>
      <c r="F62" s="23"/>
      <c r="G62" s="23"/>
    </row>
    <row r="63" spans="4:7" x14ac:dyDescent="0.25">
      <c r="D63" s="23"/>
      <c r="E63" s="23"/>
      <c r="F63" s="23"/>
      <c r="G63" s="23"/>
    </row>
    <row r="64" spans="4:7" x14ac:dyDescent="0.25">
      <c r="D64" s="23"/>
      <c r="E64" s="23"/>
      <c r="F64" s="23"/>
      <c r="G64" s="23"/>
    </row>
  </sheetData>
  <mergeCells count="1">
    <mergeCell ref="A4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H61"/>
  <sheetViews>
    <sheetView zoomScale="70" zoomScaleNormal="70" workbookViewId="0">
      <pane xSplit="10" ySplit="18" topLeftCell="AW19" activePane="bottomRight" state="frozen"/>
      <selection pane="topRight" activeCell="K1" sqref="K1"/>
      <selection pane="bottomLeft" activeCell="A19" sqref="A19"/>
      <selection pane="bottomRight" activeCell="BC20" sqref="BC20"/>
    </sheetView>
  </sheetViews>
  <sheetFormatPr baseColWidth="10" defaultRowHeight="15" x14ac:dyDescent="0.25"/>
  <cols>
    <col min="1" max="1" width="11.42578125" style="50"/>
    <col min="2" max="2" width="13.5703125" style="50" bestFit="1" customWidth="1"/>
    <col min="3" max="49" width="11.42578125" style="50"/>
    <col min="50" max="50" width="11.42578125" style="62"/>
    <col min="51" max="16384" width="11.42578125" style="50"/>
  </cols>
  <sheetData>
    <row r="1" spans="1:190" x14ac:dyDescent="0.25">
      <c r="A1" s="3" t="s">
        <v>24</v>
      </c>
      <c r="B1" s="4"/>
      <c r="C1" s="7"/>
      <c r="D1" s="7"/>
      <c r="E1" s="7"/>
      <c r="F1" s="6"/>
      <c r="G1" s="6"/>
      <c r="H1" s="7"/>
      <c r="I1" s="5"/>
      <c r="J1" s="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</row>
    <row r="2" spans="1:190" x14ac:dyDescent="0.25">
      <c r="A2" s="3" t="s">
        <v>25</v>
      </c>
      <c r="B2" s="5"/>
      <c r="C2" s="7"/>
      <c r="D2" s="7"/>
      <c r="E2" s="7"/>
      <c r="F2" s="36"/>
      <c r="G2" s="7"/>
      <c r="H2" s="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ht="15.75" thickBot="1" x14ac:dyDescent="0.3">
      <c r="A3" s="5"/>
      <c r="B3" s="5"/>
      <c r="C3" s="12"/>
      <c r="D3" s="12"/>
      <c r="E3" s="1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</row>
    <row r="4" spans="1:190" ht="15.75" thickBot="1" x14ac:dyDescent="0.3">
      <c r="A4" s="67" t="s">
        <v>23</v>
      </c>
      <c r="B4" s="68"/>
      <c r="C4" s="54" t="s">
        <v>0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</row>
    <row r="5" spans="1:190" x14ac:dyDescent="0.25">
      <c r="A5" s="69"/>
      <c r="B5" s="70"/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17">
        <v>8</v>
      </c>
      <c r="K5" s="17">
        <v>9</v>
      </c>
      <c r="L5" s="17">
        <v>10</v>
      </c>
      <c r="M5" s="17">
        <v>11</v>
      </c>
      <c r="N5" s="17">
        <v>12</v>
      </c>
      <c r="O5" s="17">
        <v>13</v>
      </c>
      <c r="P5" s="17">
        <v>14</v>
      </c>
      <c r="Q5" s="17">
        <v>15</v>
      </c>
      <c r="R5" s="17">
        <v>16</v>
      </c>
      <c r="S5" s="17">
        <v>17</v>
      </c>
      <c r="T5" s="17">
        <v>18</v>
      </c>
      <c r="U5" s="17">
        <v>19</v>
      </c>
      <c r="V5" s="17">
        <v>20</v>
      </c>
      <c r="W5" s="17">
        <v>21</v>
      </c>
      <c r="X5" s="17">
        <v>22</v>
      </c>
      <c r="Y5" s="17">
        <v>23</v>
      </c>
      <c r="Z5" s="17">
        <v>24</v>
      </c>
      <c r="AA5" s="17">
        <v>25</v>
      </c>
      <c r="AB5" s="17">
        <v>26</v>
      </c>
      <c r="AC5" s="17">
        <v>27</v>
      </c>
      <c r="AD5" s="17">
        <v>28</v>
      </c>
      <c r="AE5" s="17">
        <v>29</v>
      </c>
      <c r="AF5" s="17">
        <v>30</v>
      </c>
      <c r="AG5" s="17">
        <v>31</v>
      </c>
      <c r="AH5" s="17">
        <v>32</v>
      </c>
      <c r="AI5" s="17">
        <v>33</v>
      </c>
      <c r="AJ5" s="17">
        <v>34</v>
      </c>
      <c r="AK5" s="17">
        <v>35</v>
      </c>
      <c r="AL5" s="17">
        <v>36</v>
      </c>
      <c r="AM5" s="17">
        <v>37</v>
      </c>
      <c r="AN5" s="17">
        <v>38</v>
      </c>
      <c r="AO5" s="17">
        <v>39</v>
      </c>
      <c r="AP5" s="17">
        <v>40</v>
      </c>
      <c r="AQ5" s="17">
        <v>41</v>
      </c>
      <c r="AR5" s="17">
        <v>42</v>
      </c>
      <c r="AS5" s="17">
        <v>43</v>
      </c>
      <c r="AT5" s="17">
        <v>44</v>
      </c>
      <c r="AU5" s="17">
        <v>45</v>
      </c>
      <c r="AV5" s="17">
        <v>46</v>
      </c>
      <c r="AW5" s="17">
        <v>47</v>
      </c>
      <c r="AX5" s="17">
        <v>48</v>
      </c>
      <c r="AY5" s="17">
        <v>49</v>
      </c>
      <c r="AZ5" s="17">
        <v>50</v>
      </c>
      <c r="BA5" s="17">
        <v>51</v>
      </c>
      <c r="BB5" s="17">
        <v>52</v>
      </c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</row>
    <row r="6" spans="1:190" x14ac:dyDescent="0.25">
      <c r="A6" s="14" t="s">
        <v>20</v>
      </c>
      <c r="B6" s="18" t="s">
        <v>3</v>
      </c>
      <c r="C6" s="11">
        <v>199</v>
      </c>
      <c r="D6" s="11">
        <v>194</v>
      </c>
      <c r="E6" s="11">
        <v>186</v>
      </c>
      <c r="F6" s="11">
        <v>188</v>
      </c>
      <c r="G6" s="11">
        <v>172</v>
      </c>
      <c r="H6" s="11">
        <v>171</v>
      </c>
      <c r="I6" s="11">
        <v>184</v>
      </c>
      <c r="J6" s="11">
        <v>198</v>
      </c>
      <c r="K6" s="11">
        <v>173</v>
      </c>
      <c r="L6" s="11">
        <v>208</v>
      </c>
      <c r="M6" s="11">
        <v>137</v>
      </c>
      <c r="N6" s="11">
        <v>168</v>
      </c>
      <c r="O6" s="11">
        <v>162</v>
      </c>
      <c r="P6" s="11">
        <v>172</v>
      </c>
      <c r="Q6" s="11">
        <v>208</v>
      </c>
      <c r="R6" s="11">
        <v>199</v>
      </c>
      <c r="S6" s="11">
        <v>188</v>
      </c>
      <c r="T6" s="11">
        <v>189</v>
      </c>
      <c r="U6" s="11">
        <v>168</v>
      </c>
      <c r="V6" s="11">
        <v>155</v>
      </c>
      <c r="W6" s="11">
        <v>152</v>
      </c>
      <c r="X6" s="11">
        <v>156</v>
      </c>
      <c r="Y6" s="11">
        <v>149</v>
      </c>
      <c r="Z6" s="11">
        <v>140</v>
      </c>
      <c r="AA6" s="11">
        <v>172</v>
      </c>
      <c r="AB6" s="11">
        <v>162</v>
      </c>
      <c r="AC6" s="11">
        <v>179</v>
      </c>
      <c r="AD6" s="11">
        <v>186</v>
      </c>
      <c r="AE6" s="11">
        <v>168</v>
      </c>
      <c r="AF6" s="11">
        <v>188</v>
      </c>
      <c r="AG6" s="11">
        <v>172</v>
      </c>
      <c r="AH6" s="11">
        <v>176</v>
      </c>
      <c r="AI6" s="11">
        <v>167</v>
      </c>
      <c r="AJ6" s="11">
        <v>189</v>
      </c>
      <c r="AK6" s="11">
        <v>204</v>
      </c>
      <c r="AL6" s="11">
        <v>191</v>
      </c>
      <c r="AM6" s="11">
        <v>199</v>
      </c>
      <c r="AN6" s="11">
        <v>176</v>
      </c>
      <c r="AO6" s="11">
        <v>193</v>
      </c>
      <c r="AP6" s="11">
        <v>171</v>
      </c>
      <c r="AQ6" s="11">
        <v>159</v>
      </c>
      <c r="AR6" s="11">
        <v>194</v>
      </c>
      <c r="AS6" s="11">
        <v>193</v>
      </c>
      <c r="AT6" s="11">
        <v>183</v>
      </c>
      <c r="AU6" s="11">
        <v>187</v>
      </c>
      <c r="AV6" s="11">
        <v>179</v>
      </c>
      <c r="AW6" s="11">
        <v>192</v>
      </c>
      <c r="AX6" s="11">
        <v>210</v>
      </c>
      <c r="AY6" s="11">
        <v>166</v>
      </c>
      <c r="AZ6" s="11">
        <v>173</v>
      </c>
      <c r="BA6" s="11">
        <v>172</v>
      </c>
      <c r="BB6" s="11">
        <v>173</v>
      </c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</row>
    <row r="7" spans="1:190" x14ac:dyDescent="0.25">
      <c r="A7" s="15"/>
      <c r="B7" s="19" t="s">
        <v>4</v>
      </c>
      <c r="C7" s="22">
        <v>2</v>
      </c>
      <c r="D7" s="9">
        <v>3</v>
      </c>
      <c r="E7" s="9">
        <v>1</v>
      </c>
      <c r="F7" s="9">
        <v>2</v>
      </c>
      <c r="G7" s="9">
        <v>5</v>
      </c>
      <c r="H7" s="9">
        <v>1</v>
      </c>
      <c r="I7" s="9"/>
      <c r="J7" s="9"/>
      <c r="K7" s="9"/>
      <c r="L7" s="9">
        <v>3</v>
      </c>
      <c r="M7" s="9"/>
      <c r="N7" s="9">
        <v>1</v>
      </c>
      <c r="O7" s="9">
        <v>3</v>
      </c>
      <c r="P7" s="9">
        <v>1</v>
      </c>
      <c r="Q7" s="9"/>
      <c r="R7" s="9"/>
      <c r="S7" s="9">
        <v>8</v>
      </c>
      <c r="T7" s="9">
        <v>5</v>
      </c>
      <c r="U7" s="9"/>
      <c r="V7" s="9">
        <v>13</v>
      </c>
      <c r="W7" s="9">
        <v>13</v>
      </c>
      <c r="X7" s="9">
        <v>14</v>
      </c>
      <c r="Y7" s="9">
        <v>9</v>
      </c>
      <c r="Z7" s="9">
        <v>9</v>
      </c>
      <c r="AA7" s="9">
        <v>4</v>
      </c>
      <c r="AB7" s="9">
        <v>5</v>
      </c>
      <c r="AC7" s="9">
        <v>6</v>
      </c>
      <c r="AD7" s="9">
        <v>3</v>
      </c>
      <c r="AE7" s="9">
        <v>5</v>
      </c>
      <c r="AF7" s="9">
        <v>5</v>
      </c>
      <c r="AG7" s="9">
        <v>2</v>
      </c>
      <c r="AH7" s="9">
        <v>1</v>
      </c>
      <c r="AI7" s="9">
        <v>4</v>
      </c>
      <c r="AJ7" s="9">
        <v>1</v>
      </c>
      <c r="AK7" s="9">
        <v>1</v>
      </c>
      <c r="AL7" s="9">
        <v>0</v>
      </c>
      <c r="AM7" s="9"/>
      <c r="AN7" s="9"/>
      <c r="AO7" s="9">
        <v>1</v>
      </c>
      <c r="AP7" s="9"/>
      <c r="AQ7" s="9">
        <v>2</v>
      </c>
      <c r="AR7" s="9"/>
      <c r="AS7" s="9"/>
      <c r="AT7" s="9">
        <v>1</v>
      </c>
      <c r="AU7" s="9"/>
      <c r="AV7" s="9"/>
      <c r="AW7" s="9"/>
      <c r="AX7" s="9"/>
      <c r="AY7" s="9">
        <v>1</v>
      </c>
      <c r="AZ7" s="9"/>
      <c r="BA7" s="9">
        <v>1</v>
      </c>
      <c r="BB7" s="9">
        <v>2</v>
      </c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</row>
    <row r="8" spans="1:190" x14ac:dyDescent="0.25">
      <c r="A8" s="15"/>
      <c r="B8" s="20" t="s">
        <v>5</v>
      </c>
      <c r="C8" s="10">
        <f>C7/C6*100</f>
        <v>1.0050251256281406</v>
      </c>
      <c r="D8" s="10">
        <f t="shared" ref="D8:AK8" si="0">D7/D6*100</f>
        <v>1.5463917525773196</v>
      </c>
      <c r="E8" s="10">
        <f t="shared" si="0"/>
        <v>0.53763440860215062</v>
      </c>
      <c r="F8" s="10">
        <f t="shared" si="0"/>
        <v>1.0638297872340425</v>
      </c>
      <c r="G8" s="10">
        <f t="shared" si="0"/>
        <v>2.9069767441860463</v>
      </c>
      <c r="H8" s="10">
        <f t="shared" si="0"/>
        <v>0.58479532163742687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1.4423076923076923</v>
      </c>
      <c r="M8" s="10">
        <f t="shared" si="0"/>
        <v>0</v>
      </c>
      <c r="N8" s="10">
        <f t="shared" si="0"/>
        <v>0.59523809523809523</v>
      </c>
      <c r="O8" s="10">
        <f t="shared" si="0"/>
        <v>1.8518518518518516</v>
      </c>
      <c r="P8" s="10">
        <f t="shared" si="0"/>
        <v>0.58139534883720934</v>
      </c>
      <c r="Q8" s="10">
        <f t="shared" si="0"/>
        <v>0</v>
      </c>
      <c r="R8" s="10">
        <f t="shared" si="0"/>
        <v>0</v>
      </c>
      <c r="S8" s="10">
        <f t="shared" si="0"/>
        <v>4.2553191489361701</v>
      </c>
      <c r="T8" s="10">
        <f t="shared" si="0"/>
        <v>2.6455026455026456</v>
      </c>
      <c r="U8" s="10">
        <f t="shared" si="0"/>
        <v>0</v>
      </c>
      <c r="V8" s="10">
        <f t="shared" si="0"/>
        <v>8.3870967741935498</v>
      </c>
      <c r="W8" s="10">
        <f t="shared" si="0"/>
        <v>8.5526315789473681</v>
      </c>
      <c r="X8" s="10">
        <f t="shared" si="0"/>
        <v>8.9743589743589745</v>
      </c>
      <c r="Y8" s="10">
        <f t="shared" si="0"/>
        <v>6.0402684563758395</v>
      </c>
      <c r="Z8" s="10">
        <f t="shared" si="0"/>
        <v>6.4285714285714279</v>
      </c>
      <c r="AA8" s="10">
        <f t="shared" si="0"/>
        <v>2.3255813953488373</v>
      </c>
      <c r="AB8" s="10">
        <f t="shared" si="0"/>
        <v>3.0864197530864197</v>
      </c>
      <c r="AC8" s="10">
        <f t="shared" si="0"/>
        <v>3.3519553072625698</v>
      </c>
      <c r="AD8" s="10">
        <f t="shared" si="0"/>
        <v>1.6129032258064515</v>
      </c>
      <c r="AE8" s="10">
        <f t="shared" si="0"/>
        <v>2.9761904761904758</v>
      </c>
      <c r="AF8" s="10">
        <f t="shared" si="0"/>
        <v>2.6595744680851063</v>
      </c>
      <c r="AG8" s="10">
        <f t="shared" si="0"/>
        <v>1.1627906976744187</v>
      </c>
      <c r="AH8" s="10">
        <f t="shared" si="0"/>
        <v>0.56818181818181823</v>
      </c>
      <c r="AI8" s="10">
        <f t="shared" si="0"/>
        <v>2.3952095808383236</v>
      </c>
      <c r="AJ8" s="10">
        <f t="shared" si="0"/>
        <v>0.52910052910052907</v>
      </c>
      <c r="AK8" s="10">
        <f t="shared" si="0"/>
        <v>0.49019607843137253</v>
      </c>
      <c r="AL8" s="10">
        <f t="shared" ref="AL8:AW8" si="1">AL7/AL6*100</f>
        <v>0</v>
      </c>
      <c r="AM8" s="10">
        <f t="shared" si="1"/>
        <v>0</v>
      </c>
      <c r="AN8" s="10">
        <f t="shared" si="1"/>
        <v>0</v>
      </c>
      <c r="AO8" s="10">
        <f t="shared" si="1"/>
        <v>0.5181347150259068</v>
      </c>
      <c r="AP8" s="10">
        <f t="shared" si="1"/>
        <v>0</v>
      </c>
      <c r="AQ8" s="10">
        <f t="shared" si="1"/>
        <v>1.257861635220126</v>
      </c>
      <c r="AR8" s="10">
        <f t="shared" si="1"/>
        <v>0</v>
      </c>
      <c r="AS8" s="10">
        <f t="shared" si="1"/>
        <v>0</v>
      </c>
      <c r="AT8" s="10">
        <f t="shared" si="1"/>
        <v>0.54644808743169404</v>
      </c>
      <c r="AU8" s="10">
        <f t="shared" si="1"/>
        <v>0</v>
      </c>
      <c r="AV8" s="10">
        <f t="shared" si="1"/>
        <v>0</v>
      </c>
      <c r="AW8" s="10">
        <f t="shared" si="1"/>
        <v>0</v>
      </c>
      <c r="AX8" s="10">
        <f t="shared" ref="AX8:AZ8" si="2">AX7/AX6*100</f>
        <v>0</v>
      </c>
      <c r="AY8" s="10">
        <f t="shared" si="2"/>
        <v>0.60240963855421692</v>
      </c>
      <c r="AZ8" s="10">
        <f t="shared" si="2"/>
        <v>0</v>
      </c>
      <c r="BA8" s="10">
        <f t="shared" ref="BA8:BB8" si="3">BA7/BA6*100</f>
        <v>0.58139534883720934</v>
      </c>
      <c r="BB8" s="10">
        <f t="shared" si="3"/>
        <v>1.1560693641618496</v>
      </c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</row>
    <row r="9" spans="1:190" x14ac:dyDescent="0.25">
      <c r="A9" s="14" t="s">
        <v>13</v>
      </c>
      <c r="B9" s="18" t="s">
        <v>3</v>
      </c>
      <c r="C9" s="11">
        <v>114</v>
      </c>
      <c r="D9" s="11">
        <v>115</v>
      </c>
      <c r="E9" s="11">
        <v>99</v>
      </c>
      <c r="F9" s="11">
        <v>120</v>
      </c>
      <c r="G9" s="11">
        <v>109</v>
      </c>
      <c r="H9" s="11">
        <v>125</v>
      </c>
      <c r="I9" s="11">
        <v>135</v>
      </c>
      <c r="J9" s="11">
        <v>108</v>
      </c>
      <c r="K9" s="11">
        <v>125</v>
      </c>
      <c r="L9" s="11">
        <v>97</v>
      </c>
      <c r="M9" s="11">
        <v>98</v>
      </c>
      <c r="N9" s="11">
        <v>123</v>
      </c>
      <c r="O9" s="11">
        <v>125</v>
      </c>
      <c r="P9" s="11">
        <v>111</v>
      </c>
      <c r="Q9" s="11">
        <v>120</v>
      </c>
      <c r="R9" s="11">
        <v>103</v>
      </c>
      <c r="S9" s="11">
        <v>115</v>
      </c>
      <c r="T9" s="11">
        <v>132</v>
      </c>
      <c r="U9" s="11">
        <v>134</v>
      </c>
      <c r="V9" s="11">
        <v>128</v>
      </c>
      <c r="W9" s="11">
        <v>125</v>
      </c>
      <c r="X9" s="11">
        <v>107</v>
      </c>
      <c r="Y9" s="11">
        <v>122</v>
      </c>
      <c r="Z9" s="11">
        <v>95</v>
      </c>
      <c r="AA9" s="11">
        <v>110</v>
      </c>
      <c r="AB9" s="11">
        <v>99</v>
      </c>
      <c r="AC9" s="11">
        <v>115</v>
      </c>
      <c r="AD9" s="11">
        <v>88</v>
      </c>
      <c r="AE9" s="11">
        <v>93</v>
      </c>
      <c r="AF9" s="11">
        <v>101</v>
      </c>
      <c r="AG9" s="11">
        <v>93</v>
      </c>
      <c r="AH9" s="11">
        <v>105</v>
      </c>
      <c r="AI9" s="11">
        <v>83</v>
      </c>
      <c r="AJ9" s="11">
        <v>110</v>
      </c>
      <c r="AK9" s="11">
        <v>101</v>
      </c>
      <c r="AL9" s="11">
        <v>79</v>
      </c>
      <c r="AM9" s="11">
        <v>110</v>
      </c>
      <c r="AN9" s="11">
        <v>121</v>
      </c>
      <c r="AO9" s="11">
        <v>114</v>
      </c>
      <c r="AP9" s="11">
        <v>111</v>
      </c>
      <c r="AQ9" s="11">
        <v>124</v>
      </c>
      <c r="AR9" s="11">
        <v>103</v>
      </c>
      <c r="AS9" s="11">
        <v>131</v>
      </c>
      <c r="AT9" s="11">
        <v>122</v>
      </c>
      <c r="AU9" s="11">
        <v>135</v>
      </c>
      <c r="AV9" s="11">
        <v>131</v>
      </c>
      <c r="AW9" s="11">
        <v>132</v>
      </c>
      <c r="AX9" s="11">
        <v>110</v>
      </c>
      <c r="AY9" s="11">
        <v>127</v>
      </c>
      <c r="AZ9" s="11">
        <v>125</v>
      </c>
      <c r="BA9" s="11">
        <v>128</v>
      </c>
      <c r="BB9" s="11">
        <v>121</v>
      </c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</row>
    <row r="10" spans="1:190" x14ac:dyDescent="0.25">
      <c r="A10" s="15"/>
      <c r="B10" s="19" t="s">
        <v>4</v>
      </c>
      <c r="C10" s="22">
        <v>38</v>
      </c>
      <c r="D10" s="9">
        <v>53</v>
      </c>
      <c r="E10" s="9">
        <v>36</v>
      </c>
      <c r="F10" s="9">
        <v>28</v>
      </c>
      <c r="G10" s="9">
        <v>24</v>
      </c>
      <c r="H10" s="9">
        <v>21</v>
      </c>
      <c r="I10" s="9">
        <v>30</v>
      </c>
      <c r="J10" s="9">
        <v>23</v>
      </c>
      <c r="K10" s="9">
        <v>37</v>
      </c>
      <c r="L10" s="9">
        <v>30</v>
      </c>
      <c r="M10" s="9">
        <v>16</v>
      </c>
      <c r="N10" s="9">
        <v>32</v>
      </c>
      <c r="O10" s="9">
        <v>45</v>
      </c>
      <c r="P10" s="9">
        <v>46</v>
      </c>
      <c r="Q10" s="9">
        <v>58</v>
      </c>
      <c r="R10" s="9">
        <v>53</v>
      </c>
      <c r="S10" s="9">
        <v>85</v>
      </c>
      <c r="T10" s="9">
        <v>79</v>
      </c>
      <c r="U10" s="9">
        <v>89</v>
      </c>
      <c r="V10" s="9">
        <v>98</v>
      </c>
      <c r="W10" s="9">
        <v>96</v>
      </c>
      <c r="X10" s="9">
        <v>86</v>
      </c>
      <c r="Y10" s="9">
        <v>82</v>
      </c>
      <c r="Z10" s="9">
        <v>41</v>
      </c>
      <c r="AA10" s="9">
        <v>54</v>
      </c>
      <c r="AB10" s="9">
        <v>47</v>
      </c>
      <c r="AC10" s="9">
        <v>49</v>
      </c>
      <c r="AD10" s="9">
        <v>38</v>
      </c>
      <c r="AE10" s="9">
        <v>38</v>
      </c>
      <c r="AF10" s="9">
        <v>26</v>
      </c>
      <c r="AG10" s="9">
        <v>21</v>
      </c>
      <c r="AH10" s="9">
        <v>23</v>
      </c>
      <c r="AI10" s="9">
        <v>16</v>
      </c>
      <c r="AJ10" s="9">
        <v>12</v>
      </c>
      <c r="AK10" s="9">
        <v>7</v>
      </c>
      <c r="AL10" s="9">
        <v>10</v>
      </c>
      <c r="AM10" s="9">
        <v>11</v>
      </c>
      <c r="AN10" s="9">
        <v>11</v>
      </c>
      <c r="AO10" s="9">
        <v>4</v>
      </c>
      <c r="AP10" s="9">
        <v>5</v>
      </c>
      <c r="AQ10" s="9">
        <v>9</v>
      </c>
      <c r="AR10" s="9">
        <v>7</v>
      </c>
      <c r="AS10" s="9">
        <v>3</v>
      </c>
      <c r="AT10" s="9">
        <v>9</v>
      </c>
      <c r="AU10" s="9">
        <v>9</v>
      </c>
      <c r="AV10" s="9">
        <v>4</v>
      </c>
      <c r="AW10" s="9">
        <v>2</v>
      </c>
      <c r="AX10" s="9">
        <v>2</v>
      </c>
      <c r="AY10" s="9">
        <v>8</v>
      </c>
      <c r="AZ10" s="9">
        <v>9</v>
      </c>
      <c r="BA10" s="9">
        <v>10</v>
      </c>
      <c r="BB10" s="9">
        <v>9</v>
      </c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</row>
    <row r="11" spans="1:190" x14ac:dyDescent="0.25">
      <c r="A11" s="15"/>
      <c r="B11" s="20" t="s">
        <v>5</v>
      </c>
      <c r="C11" s="10">
        <f>C10/C9*100</f>
        <v>33.333333333333329</v>
      </c>
      <c r="D11" s="10">
        <f t="shared" ref="D11:AK11" si="4">D10/D9*100</f>
        <v>46.086956521739133</v>
      </c>
      <c r="E11" s="10">
        <f t="shared" si="4"/>
        <v>36.363636363636367</v>
      </c>
      <c r="F11" s="10">
        <f t="shared" si="4"/>
        <v>23.333333333333332</v>
      </c>
      <c r="G11" s="10">
        <f t="shared" si="4"/>
        <v>22.018348623853214</v>
      </c>
      <c r="H11" s="10">
        <f t="shared" si="4"/>
        <v>16.8</v>
      </c>
      <c r="I11" s="10">
        <f t="shared" si="4"/>
        <v>22.222222222222221</v>
      </c>
      <c r="J11" s="10">
        <f t="shared" si="4"/>
        <v>21.296296296296298</v>
      </c>
      <c r="K11" s="10">
        <f t="shared" si="4"/>
        <v>29.599999999999998</v>
      </c>
      <c r="L11" s="10">
        <f t="shared" si="4"/>
        <v>30.927835051546392</v>
      </c>
      <c r="M11" s="10">
        <f t="shared" si="4"/>
        <v>16.326530612244898</v>
      </c>
      <c r="N11" s="10">
        <f t="shared" si="4"/>
        <v>26.016260162601629</v>
      </c>
      <c r="O11" s="10">
        <f t="shared" si="4"/>
        <v>36</v>
      </c>
      <c r="P11" s="10">
        <f t="shared" si="4"/>
        <v>41.441441441441441</v>
      </c>
      <c r="Q11" s="10">
        <f t="shared" si="4"/>
        <v>48.333333333333336</v>
      </c>
      <c r="R11" s="10">
        <f t="shared" si="4"/>
        <v>51.456310679611647</v>
      </c>
      <c r="S11" s="10">
        <f t="shared" si="4"/>
        <v>73.91304347826086</v>
      </c>
      <c r="T11" s="10">
        <f t="shared" si="4"/>
        <v>59.848484848484851</v>
      </c>
      <c r="U11" s="10">
        <f t="shared" si="4"/>
        <v>66.417910447761201</v>
      </c>
      <c r="V11" s="10">
        <f t="shared" si="4"/>
        <v>76.5625</v>
      </c>
      <c r="W11" s="10">
        <f t="shared" si="4"/>
        <v>76.8</v>
      </c>
      <c r="X11" s="10">
        <f t="shared" si="4"/>
        <v>80.373831775700936</v>
      </c>
      <c r="Y11" s="10">
        <f t="shared" si="4"/>
        <v>67.213114754098356</v>
      </c>
      <c r="Z11" s="10">
        <f t="shared" si="4"/>
        <v>43.15789473684211</v>
      </c>
      <c r="AA11" s="10">
        <f t="shared" si="4"/>
        <v>49.090909090909093</v>
      </c>
      <c r="AB11" s="10">
        <f t="shared" si="4"/>
        <v>47.474747474747474</v>
      </c>
      <c r="AC11" s="10">
        <f t="shared" si="4"/>
        <v>42.608695652173914</v>
      </c>
      <c r="AD11" s="10">
        <f t="shared" si="4"/>
        <v>43.18181818181818</v>
      </c>
      <c r="AE11" s="10">
        <f t="shared" si="4"/>
        <v>40.86021505376344</v>
      </c>
      <c r="AF11" s="10">
        <f t="shared" si="4"/>
        <v>25.742574257425744</v>
      </c>
      <c r="AG11" s="10">
        <f t="shared" si="4"/>
        <v>22.58064516129032</v>
      </c>
      <c r="AH11" s="10">
        <f t="shared" si="4"/>
        <v>21.904761904761905</v>
      </c>
      <c r="AI11" s="10">
        <f t="shared" si="4"/>
        <v>19.277108433734941</v>
      </c>
      <c r="AJ11" s="10">
        <f t="shared" si="4"/>
        <v>10.909090909090908</v>
      </c>
      <c r="AK11" s="10">
        <f t="shared" si="4"/>
        <v>6.9306930693069315</v>
      </c>
      <c r="AL11" s="10">
        <f t="shared" ref="AL11:AW11" si="5">AL10/AL9*100</f>
        <v>12.658227848101266</v>
      </c>
      <c r="AM11" s="10">
        <f t="shared" si="5"/>
        <v>10</v>
      </c>
      <c r="AN11" s="10">
        <f t="shared" si="5"/>
        <v>9.0909090909090917</v>
      </c>
      <c r="AO11" s="10">
        <f t="shared" si="5"/>
        <v>3.5087719298245612</v>
      </c>
      <c r="AP11" s="10">
        <f t="shared" si="5"/>
        <v>4.5045045045045047</v>
      </c>
      <c r="AQ11" s="10">
        <f t="shared" si="5"/>
        <v>7.2580645161290329</v>
      </c>
      <c r="AR11" s="10">
        <f t="shared" si="5"/>
        <v>6.7961165048543686</v>
      </c>
      <c r="AS11" s="10">
        <f t="shared" si="5"/>
        <v>2.2900763358778624</v>
      </c>
      <c r="AT11" s="10">
        <f t="shared" si="5"/>
        <v>7.3770491803278686</v>
      </c>
      <c r="AU11" s="10">
        <f t="shared" si="5"/>
        <v>6.666666666666667</v>
      </c>
      <c r="AV11" s="10">
        <f t="shared" si="5"/>
        <v>3.0534351145038165</v>
      </c>
      <c r="AW11" s="10">
        <f t="shared" si="5"/>
        <v>1.5151515151515151</v>
      </c>
      <c r="AX11" s="10">
        <f t="shared" ref="AX11:AZ11" si="6">AX10/AX9*100</f>
        <v>1.8181818181818181</v>
      </c>
      <c r="AY11" s="10">
        <f t="shared" si="6"/>
        <v>6.2992125984251963</v>
      </c>
      <c r="AZ11" s="10">
        <f t="shared" si="6"/>
        <v>7.1999999999999993</v>
      </c>
      <c r="BA11" s="10">
        <f t="shared" ref="BA11:BB11" si="7">BA10/BA9*100</f>
        <v>7.8125</v>
      </c>
      <c r="BB11" s="10">
        <f t="shared" si="7"/>
        <v>7.4380165289256199</v>
      </c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</row>
    <row r="12" spans="1:190" x14ac:dyDescent="0.25">
      <c r="A12" s="14" t="s">
        <v>14</v>
      </c>
      <c r="B12" s="18" t="s">
        <v>3</v>
      </c>
      <c r="C12" s="11">
        <v>112</v>
      </c>
      <c r="D12" s="11">
        <v>128</v>
      </c>
      <c r="E12" s="11">
        <v>111</v>
      </c>
      <c r="F12" s="11">
        <v>128</v>
      </c>
      <c r="G12" s="11">
        <v>99</v>
      </c>
      <c r="H12" s="11">
        <v>113</v>
      </c>
      <c r="I12" s="11">
        <v>102</v>
      </c>
      <c r="J12" s="11">
        <v>98</v>
      </c>
      <c r="K12" s="11">
        <v>117</v>
      </c>
      <c r="L12" s="11">
        <v>108</v>
      </c>
      <c r="M12" s="11">
        <v>94</v>
      </c>
      <c r="N12" s="11">
        <v>99</v>
      </c>
      <c r="O12" s="11">
        <v>80</v>
      </c>
      <c r="P12" s="11">
        <v>129</v>
      </c>
      <c r="Q12" s="11">
        <v>107</v>
      </c>
      <c r="R12" s="11">
        <v>119</v>
      </c>
      <c r="S12" s="11">
        <v>111</v>
      </c>
      <c r="T12" s="11">
        <v>103</v>
      </c>
      <c r="U12" s="11">
        <v>119</v>
      </c>
      <c r="V12" s="11">
        <v>96</v>
      </c>
      <c r="W12" s="11">
        <v>95</v>
      </c>
      <c r="X12" s="11">
        <v>100</v>
      </c>
      <c r="Y12" s="11">
        <v>89</v>
      </c>
      <c r="Z12" s="11">
        <v>97</v>
      </c>
      <c r="AA12" s="11">
        <v>111</v>
      </c>
      <c r="AB12" s="11">
        <v>112</v>
      </c>
      <c r="AC12" s="11">
        <v>150</v>
      </c>
      <c r="AD12" s="11">
        <v>122</v>
      </c>
      <c r="AE12" s="11">
        <v>100</v>
      </c>
      <c r="AF12" s="11">
        <v>92</v>
      </c>
      <c r="AG12" s="11">
        <v>118</v>
      </c>
      <c r="AH12" s="11">
        <v>107</v>
      </c>
      <c r="AI12" s="11">
        <v>101</v>
      </c>
      <c r="AJ12" s="11">
        <v>107</v>
      </c>
      <c r="AK12" s="11">
        <v>103</v>
      </c>
      <c r="AL12" s="11">
        <v>83</v>
      </c>
      <c r="AM12" s="11">
        <v>100</v>
      </c>
      <c r="AN12" s="11">
        <v>93</v>
      </c>
      <c r="AO12" s="11">
        <v>141</v>
      </c>
      <c r="AP12" s="11">
        <v>83</v>
      </c>
      <c r="AQ12" s="11">
        <v>106</v>
      </c>
      <c r="AR12" s="11">
        <v>117</v>
      </c>
      <c r="AS12" s="11">
        <v>129</v>
      </c>
      <c r="AT12" s="11">
        <v>119</v>
      </c>
      <c r="AU12" s="11">
        <v>89</v>
      </c>
      <c r="AV12" s="11">
        <v>109</v>
      </c>
      <c r="AW12" s="11">
        <v>107</v>
      </c>
      <c r="AX12" s="11">
        <v>82</v>
      </c>
      <c r="AY12" s="11">
        <v>84</v>
      </c>
      <c r="AZ12" s="11">
        <v>80</v>
      </c>
      <c r="BA12" s="11">
        <v>112</v>
      </c>
      <c r="BB12" s="11">
        <v>76</v>
      </c>
    </row>
    <row r="13" spans="1:190" x14ac:dyDescent="0.25">
      <c r="A13" s="15"/>
      <c r="B13" s="19" t="s">
        <v>4</v>
      </c>
      <c r="C13" s="22">
        <v>2</v>
      </c>
      <c r="D13" s="9">
        <v>4</v>
      </c>
      <c r="E13" s="9">
        <v>5</v>
      </c>
      <c r="F13" s="9">
        <v>6</v>
      </c>
      <c r="G13" s="9">
        <v>2</v>
      </c>
      <c r="H13" s="9">
        <v>4</v>
      </c>
      <c r="I13" s="9">
        <v>6</v>
      </c>
      <c r="J13" s="9">
        <v>4</v>
      </c>
      <c r="K13" s="9">
        <v>3</v>
      </c>
      <c r="L13" s="9">
        <v>4</v>
      </c>
      <c r="M13" s="9">
        <v>2</v>
      </c>
      <c r="N13" s="9">
        <v>3</v>
      </c>
      <c r="O13" s="9">
        <v>4</v>
      </c>
      <c r="P13" s="9">
        <v>9</v>
      </c>
      <c r="Q13" s="9">
        <v>4</v>
      </c>
      <c r="R13" s="9">
        <v>7</v>
      </c>
      <c r="S13" s="9">
        <v>7</v>
      </c>
      <c r="T13" s="9">
        <v>7</v>
      </c>
      <c r="U13" s="9">
        <v>14</v>
      </c>
      <c r="V13" s="9">
        <v>11</v>
      </c>
      <c r="W13" s="9">
        <v>23</v>
      </c>
      <c r="X13" s="9">
        <v>14</v>
      </c>
      <c r="Y13" s="9">
        <v>16</v>
      </c>
      <c r="Z13" s="9">
        <v>14</v>
      </c>
      <c r="AA13" s="9">
        <v>29</v>
      </c>
      <c r="AB13" s="9">
        <v>28</v>
      </c>
      <c r="AC13" s="9">
        <v>41</v>
      </c>
      <c r="AD13" s="9">
        <v>36</v>
      </c>
      <c r="AE13" s="9">
        <v>21</v>
      </c>
      <c r="AF13" s="9">
        <v>29</v>
      </c>
      <c r="AG13" s="9">
        <v>19</v>
      </c>
      <c r="AH13" s="9">
        <v>19</v>
      </c>
      <c r="AI13" s="9">
        <v>15</v>
      </c>
      <c r="AJ13" s="9">
        <v>18</v>
      </c>
      <c r="AK13" s="9">
        <v>7</v>
      </c>
      <c r="AL13" s="9">
        <v>4</v>
      </c>
      <c r="AM13" s="9">
        <v>6</v>
      </c>
      <c r="AN13" s="9">
        <v>12</v>
      </c>
      <c r="AO13" s="9">
        <v>11</v>
      </c>
      <c r="AP13" s="9">
        <v>4</v>
      </c>
      <c r="AQ13" s="9">
        <v>10</v>
      </c>
      <c r="AR13" s="9">
        <v>12</v>
      </c>
      <c r="AS13" s="9">
        <v>9</v>
      </c>
      <c r="AT13" s="9">
        <v>7</v>
      </c>
      <c r="AU13" s="9">
        <v>4</v>
      </c>
      <c r="AV13" s="9">
        <v>7</v>
      </c>
      <c r="AW13" s="9">
        <v>7</v>
      </c>
      <c r="AX13" s="9">
        <v>7</v>
      </c>
      <c r="AY13" s="9">
        <v>3</v>
      </c>
      <c r="AZ13" s="9">
        <v>6</v>
      </c>
      <c r="BA13" s="9">
        <v>5</v>
      </c>
      <c r="BB13" s="9">
        <v>7</v>
      </c>
    </row>
    <row r="14" spans="1:190" x14ac:dyDescent="0.25">
      <c r="A14" s="15"/>
      <c r="B14" s="20" t="s">
        <v>5</v>
      </c>
      <c r="C14" s="10">
        <f>C13/C12*100</f>
        <v>1.7857142857142856</v>
      </c>
      <c r="D14" s="10">
        <f t="shared" ref="D14:AK14" si="8">D13/D12*100</f>
        <v>3.125</v>
      </c>
      <c r="E14" s="10">
        <f t="shared" si="8"/>
        <v>4.5045045045045047</v>
      </c>
      <c r="F14" s="10">
        <f t="shared" si="8"/>
        <v>4.6875</v>
      </c>
      <c r="G14" s="10">
        <f t="shared" si="8"/>
        <v>2.0202020202020203</v>
      </c>
      <c r="H14" s="10">
        <f t="shared" si="8"/>
        <v>3.5398230088495577</v>
      </c>
      <c r="I14" s="10">
        <f t="shared" si="8"/>
        <v>5.8823529411764701</v>
      </c>
      <c r="J14" s="10">
        <f t="shared" si="8"/>
        <v>4.0816326530612246</v>
      </c>
      <c r="K14" s="10">
        <f t="shared" si="8"/>
        <v>2.5641025641025639</v>
      </c>
      <c r="L14" s="10">
        <f t="shared" si="8"/>
        <v>3.7037037037037033</v>
      </c>
      <c r="M14" s="10">
        <f t="shared" si="8"/>
        <v>2.1276595744680851</v>
      </c>
      <c r="N14" s="10">
        <f t="shared" si="8"/>
        <v>3.0303030303030303</v>
      </c>
      <c r="O14" s="10">
        <f t="shared" si="8"/>
        <v>5</v>
      </c>
      <c r="P14" s="10">
        <f t="shared" si="8"/>
        <v>6.9767441860465116</v>
      </c>
      <c r="Q14" s="10">
        <f t="shared" si="8"/>
        <v>3.7383177570093453</v>
      </c>
      <c r="R14" s="10">
        <f t="shared" si="8"/>
        <v>5.8823529411764701</v>
      </c>
      <c r="S14" s="10">
        <f t="shared" si="8"/>
        <v>6.3063063063063058</v>
      </c>
      <c r="T14" s="10">
        <f t="shared" si="8"/>
        <v>6.7961165048543686</v>
      </c>
      <c r="U14" s="10">
        <f t="shared" si="8"/>
        <v>11.76470588235294</v>
      </c>
      <c r="V14" s="10">
        <f t="shared" si="8"/>
        <v>11.458333333333332</v>
      </c>
      <c r="W14" s="10">
        <f t="shared" si="8"/>
        <v>24.210526315789473</v>
      </c>
      <c r="X14" s="10">
        <f t="shared" si="8"/>
        <v>14.000000000000002</v>
      </c>
      <c r="Y14" s="10">
        <f t="shared" si="8"/>
        <v>17.977528089887642</v>
      </c>
      <c r="Z14" s="10">
        <f t="shared" si="8"/>
        <v>14.432989690721648</v>
      </c>
      <c r="AA14" s="10">
        <f t="shared" si="8"/>
        <v>26.126126126126124</v>
      </c>
      <c r="AB14" s="10">
        <f t="shared" si="8"/>
        <v>25</v>
      </c>
      <c r="AC14" s="10">
        <f t="shared" si="8"/>
        <v>27.333333333333332</v>
      </c>
      <c r="AD14" s="10">
        <f t="shared" si="8"/>
        <v>29.508196721311474</v>
      </c>
      <c r="AE14" s="10">
        <f t="shared" si="8"/>
        <v>21</v>
      </c>
      <c r="AF14" s="10">
        <f t="shared" si="8"/>
        <v>31.521739130434785</v>
      </c>
      <c r="AG14" s="10">
        <f t="shared" si="8"/>
        <v>16.101694915254235</v>
      </c>
      <c r="AH14" s="10">
        <f t="shared" si="8"/>
        <v>17.75700934579439</v>
      </c>
      <c r="AI14" s="10">
        <f t="shared" si="8"/>
        <v>14.85148514851485</v>
      </c>
      <c r="AJ14" s="10">
        <f t="shared" si="8"/>
        <v>16.822429906542055</v>
      </c>
      <c r="AK14" s="10">
        <f t="shared" si="8"/>
        <v>6.7961165048543686</v>
      </c>
      <c r="AL14" s="10">
        <f t="shared" ref="AL14:AW14" si="9">AL13/AL12*100</f>
        <v>4.8192771084337354</v>
      </c>
      <c r="AM14" s="10">
        <f t="shared" si="9"/>
        <v>6</v>
      </c>
      <c r="AN14" s="10">
        <f t="shared" si="9"/>
        <v>12.903225806451612</v>
      </c>
      <c r="AO14" s="10">
        <f t="shared" si="9"/>
        <v>7.8014184397163122</v>
      </c>
      <c r="AP14" s="10">
        <f t="shared" si="9"/>
        <v>4.8192771084337354</v>
      </c>
      <c r="AQ14" s="10">
        <f t="shared" si="9"/>
        <v>9.433962264150944</v>
      </c>
      <c r="AR14" s="10">
        <f t="shared" si="9"/>
        <v>10.256410256410255</v>
      </c>
      <c r="AS14" s="10">
        <f t="shared" si="9"/>
        <v>6.9767441860465116</v>
      </c>
      <c r="AT14" s="10">
        <f t="shared" si="9"/>
        <v>5.8823529411764701</v>
      </c>
      <c r="AU14" s="10">
        <f t="shared" si="9"/>
        <v>4.4943820224719104</v>
      </c>
      <c r="AV14" s="10">
        <f t="shared" si="9"/>
        <v>6.4220183486238538</v>
      </c>
      <c r="AW14" s="10">
        <f t="shared" si="9"/>
        <v>6.5420560747663545</v>
      </c>
      <c r="AX14" s="10">
        <f t="shared" ref="AX14:AZ14" si="10">AX13/AX12*100</f>
        <v>8.536585365853659</v>
      </c>
      <c r="AY14" s="10">
        <f t="shared" si="10"/>
        <v>3.5714285714285712</v>
      </c>
      <c r="AZ14" s="10">
        <f t="shared" si="10"/>
        <v>7.5</v>
      </c>
      <c r="BA14" s="10">
        <f t="shared" ref="BA14:BB14" si="11">BA13/BA12*100</f>
        <v>4.4642857142857144</v>
      </c>
      <c r="BB14" s="10">
        <f t="shared" si="11"/>
        <v>9.2105263157894726</v>
      </c>
    </row>
    <row r="15" spans="1:190" x14ac:dyDescent="0.25">
      <c r="A15" s="14" t="s">
        <v>15</v>
      </c>
      <c r="B15" s="18" t="s">
        <v>3</v>
      </c>
      <c r="C15" s="11">
        <v>54</v>
      </c>
      <c r="D15" s="11">
        <v>37</v>
      </c>
      <c r="E15" s="11">
        <v>32</v>
      </c>
      <c r="F15" s="11">
        <v>50</v>
      </c>
      <c r="G15" s="11">
        <v>30</v>
      </c>
      <c r="H15" s="11">
        <v>31</v>
      </c>
      <c r="I15" s="11">
        <v>28</v>
      </c>
      <c r="J15" s="11">
        <v>44</v>
      </c>
      <c r="K15" s="11">
        <v>46</v>
      </c>
      <c r="L15" s="11">
        <v>37</v>
      </c>
      <c r="M15" s="11">
        <v>33</v>
      </c>
      <c r="N15" s="11">
        <v>32</v>
      </c>
      <c r="O15" s="11">
        <v>47</v>
      </c>
      <c r="P15" s="11">
        <v>36</v>
      </c>
      <c r="Q15" s="11">
        <v>26</v>
      </c>
      <c r="R15" s="11">
        <v>48</v>
      </c>
      <c r="S15" s="11">
        <v>26</v>
      </c>
      <c r="T15" s="11">
        <v>31</v>
      </c>
      <c r="U15" s="11">
        <v>38</v>
      </c>
      <c r="V15" s="11">
        <v>44</v>
      </c>
      <c r="W15" s="11">
        <v>37</v>
      </c>
      <c r="X15" s="11">
        <v>34</v>
      </c>
      <c r="Y15" s="11">
        <v>49</v>
      </c>
      <c r="Z15" s="11">
        <v>43</v>
      </c>
      <c r="AA15" s="11">
        <v>49</v>
      </c>
      <c r="AB15" s="11">
        <v>36</v>
      </c>
      <c r="AC15" s="11">
        <v>46</v>
      </c>
      <c r="AD15" s="11">
        <v>33</v>
      </c>
      <c r="AE15" s="11">
        <v>36</v>
      </c>
      <c r="AF15" s="11">
        <v>24</v>
      </c>
      <c r="AG15" s="11">
        <v>36</v>
      </c>
      <c r="AH15" s="11">
        <v>40</v>
      </c>
      <c r="AI15" s="11">
        <v>28</v>
      </c>
      <c r="AJ15" s="11">
        <v>29</v>
      </c>
      <c r="AK15" s="11">
        <v>21</v>
      </c>
      <c r="AL15" s="11">
        <v>21</v>
      </c>
      <c r="AM15" s="11">
        <v>22</v>
      </c>
      <c r="AN15" s="11">
        <v>29</v>
      </c>
      <c r="AO15" s="11">
        <v>34</v>
      </c>
      <c r="AP15" s="11">
        <v>35</v>
      </c>
      <c r="AQ15" s="11">
        <v>42</v>
      </c>
      <c r="AR15" s="11">
        <v>31</v>
      </c>
      <c r="AS15" s="11">
        <v>47</v>
      </c>
      <c r="AT15" s="11">
        <v>45</v>
      </c>
      <c r="AU15" s="11">
        <v>23</v>
      </c>
      <c r="AV15" s="11">
        <v>27</v>
      </c>
      <c r="AW15" s="11">
        <v>35</v>
      </c>
      <c r="AX15" s="11">
        <v>18</v>
      </c>
      <c r="AY15" s="11">
        <v>26</v>
      </c>
      <c r="AZ15" s="11">
        <v>23</v>
      </c>
      <c r="BA15" s="11">
        <v>31</v>
      </c>
      <c r="BB15" s="11">
        <v>19</v>
      </c>
    </row>
    <row r="16" spans="1:190" x14ac:dyDescent="0.25">
      <c r="A16" s="15"/>
      <c r="B16" s="19" t="s">
        <v>4</v>
      </c>
      <c r="C16" s="22">
        <v>6</v>
      </c>
      <c r="D16" s="9">
        <v>4</v>
      </c>
      <c r="E16" s="9">
        <v>2</v>
      </c>
      <c r="F16" s="9">
        <v>4</v>
      </c>
      <c r="G16" s="9">
        <v>2</v>
      </c>
      <c r="H16" s="9">
        <v>3</v>
      </c>
      <c r="I16" s="9">
        <v>5</v>
      </c>
      <c r="J16" s="9">
        <v>3</v>
      </c>
      <c r="K16" s="9">
        <v>4</v>
      </c>
      <c r="L16" s="9">
        <v>1</v>
      </c>
      <c r="M16" s="9">
        <v>2</v>
      </c>
      <c r="N16" s="9">
        <v>1</v>
      </c>
      <c r="O16" s="9">
        <v>1</v>
      </c>
      <c r="P16" s="9">
        <v>2</v>
      </c>
      <c r="Q16" s="9">
        <v>4</v>
      </c>
      <c r="R16" s="9">
        <v>6</v>
      </c>
      <c r="S16" s="9">
        <v>3</v>
      </c>
      <c r="T16" s="9">
        <v>3</v>
      </c>
      <c r="U16" s="9">
        <v>8</v>
      </c>
      <c r="V16" s="9">
        <v>15</v>
      </c>
      <c r="W16" s="9">
        <v>15</v>
      </c>
      <c r="X16" s="9">
        <v>14</v>
      </c>
      <c r="Y16" s="9">
        <v>23</v>
      </c>
      <c r="Z16" s="9">
        <v>14</v>
      </c>
      <c r="AA16" s="9">
        <v>18</v>
      </c>
      <c r="AB16" s="9">
        <v>10</v>
      </c>
      <c r="AC16" s="9">
        <v>11</v>
      </c>
      <c r="AD16" s="9">
        <v>9</v>
      </c>
      <c r="AE16" s="9">
        <v>9</v>
      </c>
      <c r="AF16" s="9">
        <v>2</v>
      </c>
      <c r="AG16" s="9">
        <v>11</v>
      </c>
      <c r="AH16" s="9">
        <v>11</v>
      </c>
      <c r="AI16" s="9">
        <v>6</v>
      </c>
      <c r="AJ16" s="9">
        <v>4</v>
      </c>
      <c r="AK16" s="9">
        <v>3</v>
      </c>
      <c r="AL16" s="9">
        <v>1</v>
      </c>
      <c r="AM16" s="9">
        <v>3</v>
      </c>
      <c r="AN16" s="9">
        <v>2</v>
      </c>
      <c r="AO16" s="9">
        <v>5</v>
      </c>
      <c r="AP16" s="9">
        <v>1</v>
      </c>
      <c r="AQ16" s="9">
        <v>5</v>
      </c>
      <c r="AR16" s="9">
        <v>4</v>
      </c>
      <c r="AS16" s="9">
        <v>5</v>
      </c>
      <c r="AT16" s="9">
        <v>6</v>
      </c>
      <c r="AU16" s="9"/>
      <c r="AV16" s="9">
        <v>2</v>
      </c>
      <c r="AW16" s="9">
        <v>1</v>
      </c>
      <c r="AX16" s="9">
        <v>1</v>
      </c>
      <c r="AY16" s="9">
        <v>1</v>
      </c>
      <c r="AZ16" s="9">
        <v>2</v>
      </c>
      <c r="BA16" s="9">
        <v>7</v>
      </c>
      <c r="BB16" s="9">
        <v>2</v>
      </c>
    </row>
    <row r="17" spans="1:54" x14ac:dyDescent="0.25">
      <c r="A17" s="15"/>
      <c r="B17" s="20" t="s">
        <v>5</v>
      </c>
      <c r="C17" s="10">
        <f>C16/C15*100</f>
        <v>11.111111111111111</v>
      </c>
      <c r="D17" s="10">
        <f t="shared" ref="D17:AW17" si="12">D16/D15*100</f>
        <v>10.810810810810811</v>
      </c>
      <c r="E17" s="10">
        <f t="shared" si="12"/>
        <v>6.25</v>
      </c>
      <c r="F17" s="10">
        <f t="shared" si="12"/>
        <v>8</v>
      </c>
      <c r="G17" s="10">
        <f t="shared" si="12"/>
        <v>6.666666666666667</v>
      </c>
      <c r="H17" s="10">
        <f t="shared" si="12"/>
        <v>9.67741935483871</v>
      </c>
      <c r="I17" s="10">
        <f t="shared" si="12"/>
        <v>17.857142857142858</v>
      </c>
      <c r="J17" s="10">
        <f t="shared" si="12"/>
        <v>6.8181818181818175</v>
      </c>
      <c r="K17" s="10">
        <f t="shared" si="12"/>
        <v>8.695652173913043</v>
      </c>
      <c r="L17" s="10">
        <f t="shared" si="12"/>
        <v>2.7027027027027026</v>
      </c>
      <c r="M17" s="10">
        <f t="shared" si="12"/>
        <v>6.0606060606060606</v>
      </c>
      <c r="N17" s="10">
        <f t="shared" si="12"/>
        <v>3.125</v>
      </c>
      <c r="O17" s="10">
        <f t="shared" si="12"/>
        <v>2.1276595744680851</v>
      </c>
      <c r="P17" s="10">
        <f t="shared" si="12"/>
        <v>5.5555555555555554</v>
      </c>
      <c r="Q17" s="10">
        <f t="shared" si="12"/>
        <v>15.384615384615385</v>
      </c>
      <c r="R17" s="10">
        <f t="shared" si="12"/>
        <v>12.5</v>
      </c>
      <c r="S17" s="10">
        <f t="shared" si="12"/>
        <v>11.538461538461538</v>
      </c>
      <c r="T17" s="10">
        <f t="shared" si="12"/>
        <v>9.67741935483871</v>
      </c>
      <c r="U17" s="10">
        <f t="shared" si="12"/>
        <v>21.052631578947366</v>
      </c>
      <c r="V17" s="10">
        <f t="shared" si="12"/>
        <v>34.090909090909086</v>
      </c>
      <c r="W17" s="10">
        <f t="shared" si="12"/>
        <v>40.54054054054054</v>
      </c>
      <c r="X17" s="10">
        <f t="shared" si="12"/>
        <v>41.17647058823529</v>
      </c>
      <c r="Y17" s="10">
        <f t="shared" si="12"/>
        <v>46.938775510204081</v>
      </c>
      <c r="Z17" s="10">
        <f t="shared" si="12"/>
        <v>32.558139534883722</v>
      </c>
      <c r="AA17" s="10">
        <f t="shared" si="12"/>
        <v>36.734693877551024</v>
      </c>
      <c r="AB17" s="10">
        <f t="shared" si="12"/>
        <v>27.777777777777779</v>
      </c>
      <c r="AC17" s="10">
        <f t="shared" si="12"/>
        <v>23.913043478260871</v>
      </c>
      <c r="AD17" s="10">
        <f t="shared" si="12"/>
        <v>27.27272727272727</v>
      </c>
      <c r="AE17" s="10">
        <f t="shared" si="12"/>
        <v>25</v>
      </c>
      <c r="AF17" s="10">
        <f t="shared" si="12"/>
        <v>8.3333333333333321</v>
      </c>
      <c r="AG17" s="10">
        <f t="shared" si="12"/>
        <v>30.555555555555557</v>
      </c>
      <c r="AH17" s="10">
        <f t="shared" si="12"/>
        <v>27.500000000000004</v>
      </c>
      <c r="AI17" s="10">
        <f t="shared" si="12"/>
        <v>21.428571428571427</v>
      </c>
      <c r="AJ17" s="10">
        <f t="shared" si="12"/>
        <v>13.793103448275861</v>
      </c>
      <c r="AK17" s="10">
        <f t="shared" si="12"/>
        <v>14.285714285714285</v>
      </c>
      <c r="AL17" s="10">
        <f t="shared" si="12"/>
        <v>4.7619047619047619</v>
      </c>
      <c r="AM17" s="10">
        <f t="shared" si="12"/>
        <v>13.636363636363635</v>
      </c>
      <c r="AN17" s="10">
        <f t="shared" si="12"/>
        <v>6.8965517241379306</v>
      </c>
      <c r="AO17" s="10">
        <f t="shared" si="12"/>
        <v>14.705882352941178</v>
      </c>
      <c r="AP17" s="10">
        <f t="shared" si="12"/>
        <v>2.8571428571428572</v>
      </c>
      <c r="AQ17" s="10"/>
      <c r="AR17" s="10"/>
      <c r="AS17" s="10">
        <f t="shared" si="12"/>
        <v>10.638297872340425</v>
      </c>
      <c r="AT17" s="10">
        <f t="shared" si="12"/>
        <v>13.333333333333334</v>
      </c>
      <c r="AU17" s="10">
        <f t="shared" si="12"/>
        <v>0</v>
      </c>
      <c r="AV17" s="10">
        <f t="shared" si="12"/>
        <v>7.4074074074074066</v>
      </c>
      <c r="AW17" s="10">
        <f t="shared" si="12"/>
        <v>2.8571428571428572</v>
      </c>
      <c r="AX17" s="10">
        <f t="shared" ref="AX17:AZ17" si="13">AX16/AX15*100</f>
        <v>5.5555555555555554</v>
      </c>
      <c r="AY17" s="10">
        <f t="shared" si="13"/>
        <v>3.8461538461538463</v>
      </c>
      <c r="AZ17" s="10">
        <f t="shared" si="13"/>
        <v>8.695652173913043</v>
      </c>
      <c r="BA17" s="10">
        <f t="shared" ref="BA17:BB17" si="14">BA16/BA15*100</f>
        <v>22.58064516129032</v>
      </c>
      <c r="BB17" s="10">
        <f t="shared" si="14"/>
        <v>10.526315789473683</v>
      </c>
    </row>
    <row r="18" spans="1:54" x14ac:dyDescent="0.25">
      <c r="A18" s="14" t="s">
        <v>16</v>
      </c>
      <c r="B18" s="18" t="s">
        <v>3</v>
      </c>
      <c r="C18" s="11">
        <v>33</v>
      </c>
      <c r="D18" s="11">
        <v>35</v>
      </c>
      <c r="E18" s="11">
        <v>46</v>
      </c>
      <c r="F18" s="11">
        <v>36</v>
      </c>
      <c r="G18" s="11">
        <v>46</v>
      </c>
      <c r="H18" s="11">
        <v>58</v>
      </c>
      <c r="I18" s="11">
        <v>38</v>
      </c>
      <c r="J18" s="11">
        <v>36</v>
      </c>
      <c r="K18" s="11">
        <v>44</v>
      </c>
      <c r="L18" s="11">
        <v>35</v>
      </c>
      <c r="M18" s="11">
        <v>36</v>
      </c>
      <c r="N18" s="11">
        <v>30</v>
      </c>
      <c r="O18" s="11">
        <v>29</v>
      </c>
      <c r="P18" s="11">
        <v>32</v>
      </c>
      <c r="Q18" s="11">
        <v>40</v>
      </c>
      <c r="R18" s="11">
        <v>63</v>
      </c>
      <c r="S18" s="11">
        <v>47</v>
      </c>
      <c r="T18" s="11">
        <v>53</v>
      </c>
      <c r="U18" s="11">
        <v>56</v>
      </c>
      <c r="V18" s="11">
        <v>46</v>
      </c>
      <c r="W18" s="11">
        <v>57</v>
      </c>
      <c r="X18" s="11">
        <v>61</v>
      </c>
      <c r="Y18" s="11">
        <v>41</v>
      </c>
      <c r="Z18" s="11">
        <v>30</v>
      </c>
      <c r="AA18" s="11">
        <v>43</v>
      </c>
      <c r="AB18" s="11">
        <v>16</v>
      </c>
      <c r="AC18" s="11">
        <v>9</v>
      </c>
      <c r="AD18" s="11">
        <v>10</v>
      </c>
      <c r="AE18" s="11">
        <v>9</v>
      </c>
      <c r="AF18" s="11">
        <v>15</v>
      </c>
      <c r="AG18" s="11">
        <v>45</v>
      </c>
      <c r="AH18" s="11">
        <v>38</v>
      </c>
      <c r="AI18" s="11">
        <v>25</v>
      </c>
      <c r="AJ18" s="11">
        <v>34</v>
      </c>
      <c r="AK18" s="11">
        <v>32</v>
      </c>
      <c r="AL18" s="11">
        <v>29</v>
      </c>
      <c r="AM18" s="11">
        <v>31</v>
      </c>
      <c r="AN18" s="11">
        <v>30</v>
      </c>
      <c r="AO18" s="11">
        <v>64</v>
      </c>
      <c r="AP18" s="11">
        <v>42</v>
      </c>
      <c r="AQ18" s="11">
        <v>36</v>
      </c>
      <c r="AR18" s="11">
        <v>41</v>
      </c>
      <c r="AS18" s="11">
        <v>42</v>
      </c>
      <c r="AT18" s="11">
        <v>70</v>
      </c>
      <c r="AU18" s="11">
        <v>24</v>
      </c>
      <c r="AV18" s="11">
        <v>79</v>
      </c>
      <c r="AW18" s="11">
        <v>28</v>
      </c>
      <c r="AX18" s="11">
        <v>26</v>
      </c>
      <c r="AY18" s="11">
        <v>28</v>
      </c>
      <c r="AZ18" s="11">
        <v>32</v>
      </c>
      <c r="BA18" s="11">
        <v>49</v>
      </c>
      <c r="BB18" s="11">
        <v>22</v>
      </c>
    </row>
    <row r="19" spans="1:54" x14ac:dyDescent="0.25">
      <c r="A19" s="15"/>
      <c r="B19" s="19" t="s">
        <v>4</v>
      </c>
      <c r="C19" s="22">
        <v>7</v>
      </c>
      <c r="D19" s="9">
        <v>6</v>
      </c>
      <c r="E19" s="9">
        <v>7</v>
      </c>
      <c r="F19" s="9">
        <v>6</v>
      </c>
      <c r="G19" s="9">
        <v>4</v>
      </c>
      <c r="H19" s="9">
        <v>2</v>
      </c>
      <c r="I19" s="9">
        <v>6</v>
      </c>
      <c r="J19" s="9">
        <v>2</v>
      </c>
      <c r="K19" s="9">
        <v>5</v>
      </c>
      <c r="L19" s="9">
        <v>3</v>
      </c>
      <c r="M19" s="9">
        <v>7</v>
      </c>
      <c r="N19" s="9">
        <v>3</v>
      </c>
      <c r="O19" s="9">
        <v>3</v>
      </c>
      <c r="P19" s="9">
        <v>4</v>
      </c>
      <c r="Q19" s="9">
        <v>8</v>
      </c>
      <c r="R19" s="9">
        <v>9</v>
      </c>
      <c r="S19" s="9">
        <v>14</v>
      </c>
      <c r="T19" s="9">
        <v>15</v>
      </c>
      <c r="U19" s="9">
        <v>10</v>
      </c>
      <c r="V19" s="9">
        <v>16</v>
      </c>
      <c r="W19" s="9">
        <v>22</v>
      </c>
      <c r="X19" s="9">
        <v>13</v>
      </c>
      <c r="Y19" s="9">
        <v>17</v>
      </c>
      <c r="Z19" s="9">
        <v>14</v>
      </c>
      <c r="AA19" s="9">
        <v>22</v>
      </c>
      <c r="AB19" s="9">
        <v>4</v>
      </c>
      <c r="AC19" s="9"/>
      <c r="AD19" s="9">
        <v>2</v>
      </c>
      <c r="AE19" s="9">
        <v>3</v>
      </c>
      <c r="AF19" s="9">
        <v>2</v>
      </c>
      <c r="AG19" s="9">
        <v>14</v>
      </c>
      <c r="AH19" s="9">
        <v>6</v>
      </c>
      <c r="AI19" s="9">
        <v>5</v>
      </c>
      <c r="AJ19" s="9">
        <v>2</v>
      </c>
      <c r="AK19" s="9"/>
      <c r="AL19" s="9">
        <v>3</v>
      </c>
      <c r="AM19" s="9">
        <v>2</v>
      </c>
      <c r="AN19" s="9">
        <v>2</v>
      </c>
      <c r="AO19" s="9">
        <v>5</v>
      </c>
      <c r="AP19" s="9">
        <v>3</v>
      </c>
      <c r="AQ19" s="9">
        <v>1</v>
      </c>
      <c r="AR19" s="9">
        <v>2</v>
      </c>
      <c r="AS19" s="9">
        <v>1</v>
      </c>
      <c r="AT19" s="9">
        <v>3</v>
      </c>
      <c r="AU19" s="9">
        <v>1</v>
      </c>
      <c r="AV19" s="9">
        <v>1</v>
      </c>
      <c r="AW19" s="9">
        <v>1</v>
      </c>
      <c r="AX19" s="9">
        <v>1</v>
      </c>
      <c r="AY19" s="9"/>
      <c r="AZ19" s="9">
        <v>1</v>
      </c>
      <c r="BA19" s="9">
        <v>3</v>
      </c>
      <c r="BB19" s="9">
        <v>2</v>
      </c>
    </row>
    <row r="20" spans="1:54" x14ac:dyDescent="0.25">
      <c r="A20" s="15"/>
      <c r="B20" s="20" t="s">
        <v>5</v>
      </c>
      <c r="C20" s="10">
        <f>C19/C18*100</f>
        <v>21.212121212121211</v>
      </c>
      <c r="D20" s="10">
        <f t="shared" ref="D20:AP20" si="15">D19/D18*100</f>
        <v>17.142857142857142</v>
      </c>
      <c r="E20" s="10">
        <f t="shared" si="15"/>
        <v>15.217391304347828</v>
      </c>
      <c r="F20" s="10">
        <f t="shared" si="15"/>
        <v>16.666666666666664</v>
      </c>
      <c r="G20" s="10">
        <f t="shared" si="15"/>
        <v>8.695652173913043</v>
      </c>
      <c r="H20" s="10">
        <f t="shared" si="15"/>
        <v>3.4482758620689653</v>
      </c>
      <c r="I20" s="10">
        <f t="shared" si="15"/>
        <v>15.789473684210526</v>
      </c>
      <c r="J20" s="10">
        <f t="shared" si="15"/>
        <v>5.5555555555555554</v>
      </c>
      <c r="K20" s="10">
        <f t="shared" si="15"/>
        <v>11.363636363636363</v>
      </c>
      <c r="L20" s="10">
        <f t="shared" si="15"/>
        <v>8.5714285714285712</v>
      </c>
      <c r="M20" s="10">
        <f t="shared" si="15"/>
        <v>19.444444444444446</v>
      </c>
      <c r="N20" s="10">
        <f t="shared" si="15"/>
        <v>10</v>
      </c>
      <c r="O20" s="10">
        <f t="shared" si="15"/>
        <v>10.344827586206897</v>
      </c>
      <c r="P20" s="10">
        <f t="shared" si="15"/>
        <v>12.5</v>
      </c>
      <c r="Q20" s="10">
        <f t="shared" si="15"/>
        <v>20</v>
      </c>
      <c r="R20" s="10">
        <f t="shared" si="15"/>
        <v>14.285714285714285</v>
      </c>
      <c r="S20" s="10">
        <f t="shared" si="15"/>
        <v>29.787234042553191</v>
      </c>
      <c r="T20" s="10">
        <f t="shared" si="15"/>
        <v>28.30188679245283</v>
      </c>
      <c r="U20" s="10">
        <f t="shared" si="15"/>
        <v>17.857142857142858</v>
      </c>
      <c r="V20" s="10">
        <f t="shared" si="15"/>
        <v>34.782608695652172</v>
      </c>
      <c r="W20" s="10">
        <f t="shared" si="15"/>
        <v>38.596491228070171</v>
      </c>
      <c r="X20" s="10">
        <f t="shared" si="15"/>
        <v>21.311475409836063</v>
      </c>
      <c r="Y20" s="10">
        <f t="shared" si="15"/>
        <v>41.463414634146339</v>
      </c>
      <c r="Z20" s="10">
        <f t="shared" si="15"/>
        <v>46.666666666666664</v>
      </c>
      <c r="AA20" s="10">
        <f t="shared" si="15"/>
        <v>51.162790697674424</v>
      </c>
      <c r="AB20" s="10">
        <f t="shared" si="15"/>
        <v>25</v>
      </c>
      <c r="AC20" s="10"/>
      <c r="AD20" s="10">
        <f t="shared" si="15"/>
        <v>20</v>
      </c>
      <c r="AE20" s="10">
        <f t="shared" si="15"/>
        <v>33.333333333333329</v>
      </c>
      <c r="AF20" s="10">
        <f t="shared" si="15"/>
        <v>13.333333333333334</v>
      </c>
      <c r="AG20" s="10">
        <f t="shared" si="15"/>
        <v>31.111111111111111</v>
      </c>
      <c r="AH20" s="10">
        <f t="shared" si="15"/>
        <v>15.789473684210526</v>
      </c>
      <c r="AI20" s="10">
        <f t="shared" si="15"/>
        <v>20</v>
      </c>
      <c r="AJ20" s="10">
        <f t="shared" si="15"/>
        <v>5.8823529411764701</v>
      </c>
      <c r="AK20" s="10">
        <f t="shared" si="15"/>
        <v>0</v>
      </c>
      <c r="AL20" s="10">
        <f t="shared" si="15"/>
        <v>10.344827586206897</v>
      </c>
      <c r="AM20" s="10">
        <f t="shared" si="15"/>
        <v>6.4516129032258061</v>
      </c>
      <c r="AN20" s="10">
        <f t="shared" si="15"/>
        <v>6.666666666666667</v>
      </c>
      <c r="AO20" s="10">
        <f t="shared" si="15"/>
        <v>7.8125</v>
      </c>
      <c r="AP20" s="10">
        <f t="shared" si="15"/>
        <v>7.1428571428571423</v>
      </c>
      <c r="AQ20" s="10">
        <f t="shared" ref="AQ20:AW20" si="16">AQ19/AQ18*100</f>
        <v>2.7777777777777777</v>
      </c>
      <c r="AR20" s="10">
        <f t="shared" si="16"/>
        <v>4.8780487804878048</v>
      </c>
      <c r="AS20" s="10">
        <f t="shared" si="16"/>
        <v>2.3809523809523809</v>
      </c>
      <c r="AT20" s="10">
        <f t="shared" si="16"/>
        <v>4.2857142857142856</v>
      </c>
      <c r="AU20" s="10">
        <f t="shared" si="16"/>
        <v>4.1666666666666661</v>
      </c>
      <c r="AV20" s="10">
        <f t="shared" si="16"/>
        <v>1.2658227848101267</v>
      </c>
      <c r="AW20" s="10">
        <f t="shared" si="16"/>
        <v>3.5714285714285712</v>
      </c>
      <c r="AX20" s="10">
        <f t="shared" ref="AX20:AZ20" si="17">AX19/AX18*100</f>
        <v>3.8461538461538463</v>
      </c>
      <c r="AY20" s="10">
        <f t="shared" si="17"/>
        <v>0</v>
      </c>
      <c r="AZ20" s="10">
        <f t="shared" si="17"/>
        <v>3.125</v>
      </c>
      <c r="BA20" s="10">
        <f t="shared" ref="BA20:BB20" si="18">BA19/BA18*100</f>
        <v>6.1224489795918364</v>
      </c>
      <c r="BB20" s="10">
        <f t="shared" si="18"/>
        <v>9.0909090909090917</v>
      </c>
    </row>
    <row r="21" spans="1:54" x14ac:dyDescent="0.25">
      <c r="A21" s="14" t="s">
        <v>21</v>
      </c>
      <c r="B21" s="18" t="s">
        <v>3</v>
      </c>
      <c r="C21" s="11">
        <v>13</v>
      </c>
      <c r="D21" s="11">
        <v>14</v>
      </c>
      <c r="E21" s="11">
        <v>12</v>
      </c>
      <c r="F21" s="11">
        <v>15</v>
      </c>
      <c r="G21" s="11">
        <v>13</v>
      </c>
      <c r="H21" s="11">
        <v>14</v>
      </c>
      <c r="I21" s="11">
        <v>11</v>
      </c>
      <c r="J21" s="11">
        <v>11</v>
      </c>
      <c r="K21" s="11">
        <v>9</v>
      </c>
      <c r="L21" s="11">
        <v>11</v>
      </c>
      <c r="M21" s="11">
        <v>13</v>
      </c>
      <c r="N21" s="11">
        <v>11</v>
      </c>
      <c r="O21" s="11">
        <v>13</v>
      </c>
      <c r="P21" s="11">
        <v>14</v>
      </c>
      <c r="Q21" s="11">
        <v>6</v>
      </c>
      <c r="R21" s="11">
        <v>14</v>
      </c>
      <c r="S21" s="11">
        <v>11</v>
      </c>
      <c r="T21" s="11">
        <v>16</v>
      </c>
      <c r="U21" s="11">
        <v>10</v>
      </c>
      <c r="V21" s="11">
        <v>10</v>
      </c>
      <c r="W21" s="11">
        <v>12</v>
      </c>
      <c r="X21" s="11">
        <v>18</v>
      </c>
      <c r="Y21" s="11">
        <v>11</v>
      </c>
      <c r="Z21" s="11">
        <v>12</v>
      </c>
      <c r="AA21" s="11">
        <v>14</v>
      </c>
      <c r="AB21" s="11">
        <v>11</v>
      </c>
      <c r="AC21" s="11">
        <v>9</v>
      </c>
      <c r="AD21" s="11">
        <v>10</v>
      </c>
      <c r="AE21" s="11">
        <v>8</v>
      </c>
      <c r="AF21" s="11">
        <v>11</v>
      </c>
      <c r="AG21" s="11">
        <v>16</v>
      </c>
      <c r="AH21" s="11">
        <v>13</v>
      </c>
      <c r="AI21" s="11">
        <v>8</v>
      </c>
      <c r="AJ21" s="11">
        <v>15</v>
      </c>
      <c r="AK21" s="11">
        <v>2</v>
      </c>
      <c r="AL21" s="11">
        <v>13</v>
      </c>
      <c r="AM21" s="11">
        <v>6</v>
      </c>
      <c r="AN21" s="11">
        <v>6</v>
      </c>
      <c r="AO21" s="11">
        <v>14</v>
      </c>
      <c r="AP21" s="11">
        <v>8</v>
      </c>
      <c r="AQ21" s="11">
        <v>6</v>
      </c>
      <c r="AR21" s="11">
        <v>12</v>
      </c>
      <c r="AS21" s="11">
        <v>13</v>
      </c>
      <c r="AT21" s="11">
        <v>13</v>
      </c>
      <c r="AU21" s="11">
        <v>4</v>
      </c>
      <c r="AV21" s="11">
        <v>9</v>
      </c>
      <c r="AW21" s="11">
        <v>10</v>
      </c>
      <c r="AX21" s="11">
        <v>12</v>
      </c>
      <c r="AY21" s="11">
        <v>8</v>
      </c>
      <c r="AZ21" s="11">
        <v>13</v>
      </c>
      <c r="BA21" s="11">
        <v>15</v>
      </c>
      <c r="BB21" s="11">
        <v>11</v>
      </c>
    </row>
    <row r="22" spans="1:54" x14ac:dyDescent="0.25">
      <c r="A22" s="15"/>
      <c r="B22" s="19" t="s">
        <v>4</v>
      </c>
      <c r="C22" s="2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>
        <v>1</v>
      </c>
      <c r="Q22" s="9"/>
      <c r="R22" s="9"/>
      <c r="S22" s="9"/>
      <c r="T22" s="9"/>
      <c r="U22" s="9"/>
      <c r="V22" s="9">
        <v>1</v>
      </c>
      <c r="W22" s="9">
        <v>1</v>
      </c>
      <c r="X22" s="9">
        <v>1</v>
      </c>
      <c r="Y22" s="9">
        <v>1</v>
      </c>
      <c r="Z22" s="9">
        <v>3</v>
      </c>
      <c r="AA22" s="9">
        <v>4</v>
      </c>
      <c r="AB22" s="9">
        <v>1</v>
      </c>
      <c r="AC22" s="9">
        <v>1</v>
      </c>
      <c r="AD22" s="9">
        <v>2</v>
      </c>
      <c r="AE22" s="9">
        <v>1</v>
      </c>
      <c r="AF22" s="9">
        <v>2</v>
      </c>
      <c r="AG22" s="9">
        <v>2</v>
      </c>
      <c r="AH22" s="9">
        <v>3</v>
      </c>
      <c r="AI22" s="9">
        <v>1</v>
      </c>
      <c r="AJ22" s="9"/>
      <c r="AK22" s="9"/>
      <c r="AL22" s="9"/>
      <c r="AM22" s="9"/>
      <c r="AN22" s="9"/>
      <c r="AO22" s="9"/>
      <c r="AP22" s="9"/>
      <c r="AQ22" s="9">
        <v>1</v>
      </c>
      <c r="AR22" s="9"/>
      <c r="AS22" s="9"/>
      <c r="AT22" s="9"/>
      <c r="AU22" s="9"/>
      <c r="AV22" s="9"/>
      <c r="AW22" s="9"/>
      <c r="AX22" s="9"/>
      <c r="AY22" s="9"/>
      <c r="AZ22" s="9">
        <v>1</v>
      </c>
      <c r="BA22" s="9"/>
      <c r="BB22" s="9"/>
    </row>
    <row r="23" spans="1:54" ht="15.75" thickBot="1" x14ac:dyDescent="0.3">
      <c r="A23" s="15"/>
      <c r="B23" s="20" t="s">
        <v>5</v>
      </c>
      <c r="C23" s="10">
        <f>C22/C21*100</f>
        <v>0</v>
      </c>
      <c r="D23" s="10">
        <f t="shared" ref="D23:AB23" si="19">D22/D21*100</f>
        <v>0</v>
      </c>
      <c r="E23" s="10">
        <f t="shared" si="19"/>
        <v>0</v>
      </c>
      <c r="F23" s="10">
        <f t="shared" si="19"/>
        <v>0</v>
      </c>
      <c r="G23" s="10">
        <f t="shared" si="19"/>
        <v>0</v>
      </c>
      <c r="H23" s="10">
        <f t="shared" si="19"/>
        <v>0</v>
      </c>
      <c r="I23" s="10">
        <f t="shared" si="19"/>
        <v>0</v>
      </c>
      <c r="J23" s="10">
        <f t="shared" si="19"/>
        <v>0</v>
      </c>
      <c r="K23" s="10">
        <f t="shared" si="19"/>
        <v>0</v>
      </c>
      <c r="L23" s="10">
        <f t="shared" si="19"/>
        <v>0</v>
      </c>
      <c r="M23" s="10">
        <f t="shared" si="19"/>
        <v>0</v>
      </c>
      <c r="N23" s="10">
        <f t="shared" si="19"/>
        <v>0</v>
      </c>
      <c r="O23" s="10">
        <f t="shared" si="19"/>
        <v>0</v>
      </c>
      <c r="P23" s="10">
        <f t="shared" si="19"/>
        <v>7.1428571428571423</v>
      </c>
      <c r="Q23" s="10">
        <f t="shared" si="19"/>
        <v>0</v>
      </c>
      <c r="R23" s="10">
        <f t="shared" si="19"/>
        <v>0</v>
      </c>
      <c r="S23" s="10">
        <f t="shared" si="19"/>
        <v>0</v>
      </c>
      <c r="T23" s="10">
        <f t="shared" si="19"/>
        <v>0</v>
      </c>
      <c r="U23" s="10">
        <f t="shared" si="19"/>
        <v>0</v>
      </c>
      <c r="V23" s="10">
        <f t="shared" si="19"/>
        <v>10</v>
      </c>
      <c r="W23" s="10">
        <f t="shared" si="19"/>
        <v>8.3333333333333321</v>
      </c>
      <c r="X23" s="10">
        <f t="shared" si="19"/>
        <v>5.5555555555555554</v>
      </c>
      <c r="Y23" s="10">
        <f t="shared" si="19"/>
        <v>9.0909090909090917</v>
      </c>
      <c r="Z23" s="10">
        <f t="shared" si="19"/>
        <v>25</v>
      </c>
      <c r="AA23" s="10">
        <f t="shared" si="19"/>
        <v>28.571428571428569</v>
      </c>
      <c r="AB23" s="10">
        <f t="shared" si="19"/>
        <v>9.0909090909090917</v>
      </c>
      <c r="AC23" s="10">
        <v>0</v>
      </c>
      <c r="AD23" s="10">
        <f t="shared" ref="AD23:AK23" si="20">AD22/AD21*100</f>
        <v>20</v>
      </c>
      <c r="AE23" s="10">
        <f t="shared" si="20"/>
        <v>12.5</v>
      </c>
      <c r="AF23" s="10">
        <f t="shared" si="20"/>
        <v>18.181818181818183</v>
      </c>
      <c r="AG23" s="10">
        <f t="shared" si="20"/>
        <v>12.5</v>
      </c>
      <c r="AH23" s="10">
        <f t="shared" si="20"/>
        <v>23.076923076923077</v>
      </c>
      <c r="AI23" s="10">
        <f t="shared" si="20"/>
        <v>12.5</v>
      </c>
      <c r="AJ23" s="10">
        <f t="shared" si="20"/>
        <v>0</v>
      </c>
      <c r="AK23" s="10">
        <f t="shared" si="20"/>
        <v>0</v>
      </c>
      <c r="AL23" s="10">
        <f t="shared" ref="AL23:AW23" si="21">AL22/AL21*100</f>
        <v>0</v>
      </c>
      <c r="AM23" s="10">
        <f t="shared" si="21"/>
        <v>0</v>
      </c>
      <c r="AN23" s="10">
        <f t="shared" si="21"/>
        <v>0</v>
      </c>
      <c r="AO23" s="10">
        <f t="shared" si="21"/>
        <v>0</v>
      </c>
      <c r="AP23" s="10">
        <f t="shared" si="21"/>
        <v>0</v>
      </c>
      <c r="AQ23" s="10">
        <f t="shared" si="21"/>
        <v>16.666666666666664</v>
      </c>
      <c r="AR23" s="10">
        <f t="shared" si="21"/>
        <v>0</v>
      </c>
      <c r="AS23" s="10">
        <f t="shared" si="21"/>
        <v>0</v>
      </c>
      <c r="AT23" s="10">
        <f t="shared" si="21"/>
        <v>0</v>
      </c>
      <c r="AU23" s="10">
        <f t="shared" si="21"/>
        <v>0</v>
      </c>
      <c r="AV23" s="10">
        <f t="shared" si="21"/>
        <v>0</v>
      </c>
      <c r="AW23" s="10">
        <f t="shared" si="21"/>
        <v>0</v>
      </c>
      <c r="AX23" s="10">
        <f t="shared" ref="AX23:AZ23" si="22">AX22/AX21*100</f>
        <v>0</v>
      </c>
      <c r="AY23" s="10">
        <f t="shared" si="22"/>
        <v>0</v>
      </c>
      <c r="AZ23" s="10">
        <f t="shared" si="22"/>
        <v>7.6923076923076925</v>
      </c>
      <c r="BA23" s="10">
        <f t="shared" ref="BA23:BB23" si="23">BA22/BA21*100</f>
        <v>0</v>
      </c>
      <c r="BB23" s="10">
        <f t="shared" si="23"/>
        <v>0</v>
      </c>
    </row>
    <row r="24" spans="1:54" x14ac:dyDescent="0.25">
      <c r="A24" s="26" t="s">
        <v>3</v>
      </c>
      <c r="B24" s="27" t="s">
        <v>3</v>
      </c>
      <c r="C24" s="13">
        <f>SUM(C6,C9,C12,C15,C18,C21)</f>
        <v>525</v>
      </c>
      <c r="D24" s="13">
        <f t="shared" ref="D24:AA24" si="24">SUM(D6,D9,D12,D15,D18,D21)</f>
        <v>523</v>
      </c>
      <c r="E24" s="13">
        <f t="shared" si="24"/>
        <v>486</v>
      </c>
      <c r="F24" s="13">
        <f t="shared" si="24"/>
        <v>537</v>
      </c>
      <c r="G24" s="13">
        <f t="shared" si="24"/>
        <v>469</v>
      </c>
      <c r="H24" s="13">
        <f t="shared" si="24"/>
        <v>512</v>
      </c>
      <c r="I24" s="13">
        <f t="shared" si="24"/>
        <v>498</v>
      </c>
      <c r="J24" s="13">
        <f t="shared" si="24"/>
        <v>495</v>
      </c>
      <c r="K24" s="13">
        <f t="shared" si="24"/>
        <v>514</v>
      </c>
      <c r="L24" s="13">
        <f t="shared" si="24"/>
        <v>496</v>
      </c>
      <c r="M24" s="13">
        <f t="shared" si="24"/>
        <v>411</v>
      </c>
      <c r="N24" s="13">
        <f t="shared" si="24"/>
        <v>463</v>
      </c>
      <c r="O24" s="13">
        <f t="shared" si="24"/>
        <v>456</v>
      </c>
      <c r="P24" s="13">
        <f t="shared" si="24"/>
        <v>494</v>
      </c>
      <c r="Q24" s="13">
        <f t="shared" si="24"/>
        <v>507</v>
      </c>
      <c r="R24" s="13">
        <f t="shared" si="24"/>
        <v>546</v>
      </c>
      <c r="S24" s="13">
        <f t="shared" si="24"/>
        <v>498</v>
      </c>
      <c r="T24" s="13">
        <f t="shared" si="24"/>
        <v>524</v>
      </c>
      <c r="U24" s="13">
        <f t="shared" si="24"/>
        <v>525</v>
      </c>
      <c r="V24" s="13">
        <f t="shared" si="24"/>
        <v>479</v>
      </c>
      <c r="W24" s="13">
        <f t="shared" si="24"/>
        <v>478</v>
      </c>
      <c r="X24" s="13">
        <f t="shared" si="24"/>
        <v>476</v>
      </c>
      <c r="Y24" s="13">
        <f t="shared" si="24"/>
        <v>461</v>
      </c>
      <c r="Z24" s="13">
        <f t="shared" si="24"/>
        <v>417</v>
      </c>
      <c r="AA24" s="13">
        <f t="shared" si="24"/>
        <v>499</v>
      </c>
      <c r="AB24" s="13">
        <f t="shared" ref="AB24:AC24" si="25">SUM(AB6,AB9,AB12,AB15,AB18,AB21)</f>
        <v>436</v>
      </c>
      <c r="AC24" s="13">
        <f t="shared" si="25"/>
        <v>508</v>
      </c>
      <c r="AD24" s="13">
        <f t="shared" ref="AD24:AE24" si="26">SUM(AD6,AD9,AD12,AD15,AD18,AD21)</f>
        <v>449</v>
      </c>
      <c r="AE24" s="13">
        <f t="shared" si="26"/>
        <v>414</v>
      </c>
      <c r="AF24" s="13">
        <f t="shared" ref="AF24:AH24" si="27">SUM(AF6,AF9,AF12,AF15,AF18,AF21)</f>
        <v>431</v>
      </c>
      <c r="AG24" s="13">
        <f t="shared" si="27"/>
        <v>480</v>
      </c>
      <c r="AH24" s="13">
        <f t="shared" si="27"/>
        <v>479</v>
      </c>
      <c r="AI24" s="13">
        <f t="shared" ref="AI24:AJ24" si="28">SUM(AI6,AI9,AI12,AI15,AI18,AI21)</f>
        <v>412</v>
      </c>
      <c r="AJ24" s="13">
        <f t="shared" si="28"/>
        <v>484</v>
      </c>
      <c r="AK24" s="13">
        <f t="shared" ref="AK24:AL24" si="29">SUM(AK6,AK9,AK12,AK15,AK18,AK21)</f>
        <v>463</v>
      </c>
      <c r="AL24" s="13">
        <f t="shared" si="29"/>
        <v>416</v>
      </c>
      <c r="AM24" s="13">
        <f t="shared" ref="AM24:AN24" si="30">SUM(AM6,AM9,AM12,AM15,AM18,AM21)</f>
        <v>468</v>
      </c>
      <c r="AN24" s="13">
        <f t="shared" si="30"/>
        <v>455</v>
      </c>
      <c r="AO24" s="13">
        <f t="shared" ref="AO24:AP24" si="31">SUM(AO6,AO9,AO12,AO15,AO18,AO21)</f>
        <v>560</v>
      </c>
      <c r="AP24" s="13">
        <f t="shared" si="31"/>
        <v>450</v>
      </c>
      <c r="AQ24" s="13">
        <f t="shared" ref="AQ24:AR24" si="32">SUM(AQ6,AQ9,AQ12,AQ15,AQ18,AQ21)</f>
        <v>473</v>
      </c>
      <c r="AR24" s="13">
        <f t="shared" si="32"/>
        <v>498</v>
      </c>
      <c r="AS24" s="13">
        <f t="shared" ref="AS24:AT24" si="33">SUM(AS6,AS9,AS12,AS15,AS18,AS21)</f>
        <v>555</v>
      </c>
      <c r="AT24" s="13">
        <f t="shared" si="33"/>
        <v>552</v>
      </c>
      <c r="AU24" s="13">
        <f t="shared" ref="AU24:AV24" si="34">SUM(AU6,AU9,AU12,AU15,AU18,AU21)</f>
        <v>462</v>
      </c>
      <c r="AV24" s="13">
        <f t="shared" si="34"/>
        <v>534</v>
      </c>
      <c r="AW24" s="13">
        <f t="shared" ref="AW24:AX24" si="35">SUM(AW6,AW9,AW12,AW15,AW18,AW21)</f>
        <v>504</v>
      </c>
      <c r="AX24" s="13">
        <f t="shared" si="35"/>
        <v>458</v>
      </c>
      <c r="AY24" s="13">
        <f t="shared" ref="AY24:AZ24" si="36">SUM(AY6,AY9,AY12,AY15,AY18,AY21)</f>
        <v>439</v>
      </c>
      <c r="AZ24" s="13">
        <f t="shared" si="36"/>
        <v>446</v>
      </c>
      <c r="BA24" s="13">
        <f t="shared" ref="BA24:BB24" si="37">SUM(BA6,BA9,BA12,BA15,BA18,BA21)</f>
        <v>507</v>
      </c>
      <c r="BB24" s="13">
        <f t="shared" si="37"/>
        <v>422</v>
      </c>
    </row>
    <row r="25" spans="1:54" x14ac:dyDescent="0.25">
      <c r="A25" s="15"/>
      <c r="B25" s="19" t="s">
        <v>4</v>
      </c>
      <c r="C25" s="8">
        <f>SUM(C7,C10,C13,C16,C19,C22)</f>
        <v>55</v>
      </c>
      <c r="D25" s="8">
        <f t="shared" ref="D25:AA25" si="38">SUM(D7,D10,D13,D16,D19,D22)</f>
        <v>70</v>
      </c>
      <c r="E25" s="8">
        <f t="shared" si="38"/>
        <v>51</v>
      </c>
      <c r="F25" s="8">
        <f t="shared" si="38"/>
        <v>46</v>
      </c>
      <c r="G25" s="8">
        <f t="shared" si="38"/>
        <v>37</v>
      </c>
      <c r="H25" s="8">
        <f t="shared" si="38"/>
        <v>31</v>
      </c>
      <c r="I25" s="8">
        <f t="shared" si="38"/>
        <v>47</v>
      </c>
      <c r="J25" s="8">
        <f t="shared" si="38"/>
        <v>32</v>
      </c>
      <c r="K25" s="8">
        <f t="shared" si="38"/>
        <v>49</v>
      </c>
      <c r="L25" s="8">
        <f t="shared" si="38"/>
        <v>41</v>
      </c>
      <c r="M25" s="8">
        <f t="shared" si="38"/>
        <v>27</v>
      </c>
      <c r="N25" s="8">
        <f t="shared" si="38"/>
        <v>40</v>
      </c>
      <c r="O25" s="8">
        <f t="shared" si="38"/>
        <v>56</v>
      </c>
      <c r="P25" s="8">
        <f t="shared" si="38"/>
        <v>63</v>
      </c>
      <c r="Q25" s="8">
        <f t="shared" si="38"/>
        <v>74</v>
      </c>
      <c r="R25" s="8">
        <f t="shared" si="38"/>
        <v>75</v>
      </c>
      <c r="S25" s="8">
        <f t="shared" si="38"/>
        <v>117</v>
      </c>
      <c r="T25" s="8">
        <f t="shared" si="38"/>
        <v>109</v>
      </c>
      <c r="U25" s="8">
        <f t="shared" si="38"/>
        <v>121</v>
      </c>
      <c r="V25" s="8">
        <f t="shared" si="38"/>
        <v>154</v>
      </c>
      <c r="W25" s="8">
        <f t="shared" si="38"/>
        <v>170</v>
      </c>
      <c r="X25" s="8">
        <f t="shared" si="38"/>
        <v>142</v>
      </c>
      <c r="Y25" s="8">
        <f t="shared" si="38"/>
        <v>148</v>
      </c>
      <c r="Z25" s="8">
        <f t="shared" si="38"/>
        <v>95</v>
      </c>
      <c r="AA25" s="8">
        <f t="shared" si="38"/>
        <v>131</v>
      </c>
      <c r="AB25" s="8">
        <f t="shared" ref="AB25:AC25" si="39">SUM(AB7,AB10,AB13,AB16,AB19,AB22)</f>
        <v>95</v>
      </c>
      <c r="AC25" s="8">
        <f t="shared" si="39"/>
        <v>108</v>
      </c>
      <c r="AD25" s="8">
        <f t="shared" ref="AD25:AE25" si="40">SUM(AD7,AD10,AD13,AD16,AD19,AD22)</f>
        <v>90</v>
      </c>
      <c r="AE25" s="8">
        <f t="shared" si="40"/>
        <v>77</v>
      </c>
      <c r="AF25" s="8">
        <f t="shared" ref="AF25:AH25" si="41">SUM(AF7,AF10,AF13,AF16,AF19,AF22)</f>
        <v>66</v>
      </c>
      <c r="AG25" s="8">
        <f t="shared" si="41"/>
        <v>69</v>
      </c>
      <c r="AH25" s="8">
        <f t="shared" si="41"/>
        <v>63</v>
      </c>
      <c r="AI25" s="8">
        <f t="shared" ref="AI25:AJ25" si="42">SUM(AI7,AI10,AI13,AI16,AI19,AI22)</f>
        <v>47</v>
      </c>
      <c r="AJ25" s="8">
        <f t="shared" si="42"/>
        <v>37</v>
      </c>
      <c r="AK25" s="8">
        <f t="shared" ref="AK25:AL25" si="43">SUM(AK7,AK10,AK13,AK16,AK19,AK22)</f>
        <v>18</v>
      </c>
      <c r="AL25" s="8">
        <f t="shared" si="43"/>
        <v>18</v>
      </c>
      <c r="AM25" s="8">
        <f t="shared" ref="AM25:AN25" si="44">SUM(AM7,AM10,AM13,AM16,AM19,AM22)</f>
        <v>22</v>
      </c>
      <c r="AN25" s="8">
        <f t="shared" si="44"/>
        <v>27</v>
      </c>
      <c r="AO25" s="8">
        <f t="shared" ref="AO25:AP25" si="45">SUM(AO7,AO10,AO13,AO16,AO19,AO22)</f>
        <v>26</v>
      </c>
      <c r="AP25" s="8">
        <f t="shared" si="45"/>
        <v>13</v>
      </c>
      <c r="AQ25" s="8">
        <f t="shared" ref="AQ25:AR25" si="46">SUM(AQ7,AQ10,AQ13,AQ16,AQ19,AQ22)</f>
        <v>28</v>
      </c>
      <c r="AR25" s="8">
        <f t="shared" si="46"/>
        <v>25</v>
      </c>
      <c r="AS25" s="8">
        <f t="shared" ref="AS25:AT25" si="47">SUM(AS7,AS10,AS13,AS16,AS19,AS22)</f>
        <v>18</v>
      </c>
      <c r="AT25" s="8">
        <f t="shared" si="47"/>
        <v>26</v>
      </c>
      <c r="AU25" s="8">
        <f t="shared" ref="AU25:AV25" si="48">SUM(AU7,AU10,AU13,AU16,AU19,AU22)</f>
        <v>14</v>
      </c>
      <c r="AV25" s="8">
        <f t="shared" si="48"/>
        <v>14</v>
      </c>
      <c r="AW25" s="8">
        <f t="shared" ref="AW25:AX25" si="49">SUM(AW7,AW10,AW13,AW16,AW19,AW22)</f>
        <v>11</v>
      </c>
      <c r="AX25" s="8">
        <f t="shared" si="49"/>
        <v>11</v>
      </c>
      <c r="AY25" s="8">
        <f t="shared" ref="AY25:AZ25" si="50">SUM(AY7,AY10,AY13,AY16,AY19,AY22)</f>
        <v>13</v>
      </c>
      <c r="AZ25" s="8">
        <f t="shared" si="50"/>
        <v>19</v>
      </c>
      <c r="BA25" s="8">
        <f t="shared" ref="BA25:BB25" si="51">SUM(BA7,BA10,BA13,BA16,BA19,BA22)</f>
        <v>26</v>
      </c>
      <c r="BB25" s="8">
        <f t="shared" si="51"/>
        <v>22</v>
      </c>
    </row>
    <row r="26" spans="1:54" ht="15.75" thickBot="1" x14ac:dyDescent="0.3">
      <c r="A26" s="16"/>
      <c r="B26" s="24" t="s">
        <v>5</v>
      </c>
      <c r="C26" s="25">
        <f>C25/C24*100</f>
        <v>10.476190476190476</v>
      </c>
      <c r="D26" s="25">
        <f t="shared" ref="D26:AA26" si="52">D25/D24*100</f>
        <v>13.384321223709369</v>
      </c>
      <c r="E26" s="25">
        <f t="shared" si="52"/>
        <v>10.493827160493826</v>
      </c>
      <c r="F26" s="25">
        <f t="shared" si="52"/>
        <v>8.5661080074487899</v>
      </c>
      <c r="G26" s="25">
        <f t="shared" si="52"/>
        <v>7.8891257995735611</v>
      </c>
      <c r="H26" s="25">
        <f t="shared" si="52"/>
        <v>6.0546875</v>
      </c>
      <c r="I26" s="25">
        <f t="shared" si="52"/>
        <v>9.4377510040160644</v>
      </c>
      <c r="J26" s="25">
        <f t="shared" si="52"/>
        <v>6.4646464646464645</v>
      </c>
      <c r="K26" s="25">
        <f t="shared" si="52"/>
        <v>9.5330739299610894</v>
      </c>
      <c r="L26" s="25">
        <f t="shared" si="52"/>
        <v>8.2661290322580641</v>
      </c>
      <c r="M26" s="25">
        <f t="shared" si="52"/>
        <v>6.5693430656934311</v>
      </c>
      <c r="N26" s="25">
        <f t="shared" si="52"/>
        <v>8.639308855291576</v>
      </c>
      <c r="O26" s="25">
        <f t="shared" si="52"/>
        <v>12.280701754385964</v>
      </c>
      <c r="P26" s="25">
        <f t="shared" si="52"/>
        <v>12.753036437246964</v>
      </c>
      <c r="Q26" s="25">
        <f t="shared" si="52"/>
        <v>14.595660749506903</v>
      </c>
      <c r="R26" s="25">
        <f t="shared" si="52"/>
        <v>13.736263736263737</v>
      </c>
      <c r="S26" s="25">
        <f t="shared" si="52"/>
        <v>23.493975903614459</v>
      </c>
      <c r="T26" s="25">
        <f t="shared" si="52"/>
        <v>20.801526717557252</v>
      </c>
      <c r="U26" s="25">
        <f t="shared" si="52"/>
        <v>23.047619047619047</v>
      </c>
      <c r="V26" s="25">
        <f t="shared" si="52"/>
        <v>32.150313152400834</v>
      </c>
      <c r="W26" s="25">
        <f t="shared" si="52"/>
        <v>35.564853556485353</v>
      </c>
      <c r="X26" s="25">
        <f t="shared" si="52"/>
        <v>29.831932773109244</v>
      </c>
      <c r="Y26" s="25">
        <f t="shared" si="52"/>
        <v>32.104121475054228</v>
      </c>
      <c r="Z26" s="25">
        <f t="shared" si="52"/>
        <v>22.781774580335732</v>
      </c>
      <c r="AA26" s="25">
        <f t="shared" si="52"/>
        <v>26.252505010020037</v>
      </c>
      <c r="AB26" s="25">
        <f t="shared" ref="AB26:AC26" si="53">AB25/AB24*100</f>
        <v>21.788990825688074</v>
      </c>
      <c r="AC26" s="25">
        <f t="shared" si="53"/>
        <v>21.259842519685041</v>
      </c>
      <c r="AD26" s="25">
        <f t="shared" ref="AD26:AE26" si="54">AD25/AD24*100</f>
        <v>20.044543429844097</v>
      </c>
      <c r="AE26" s="25">
        <f t="shared" si="54"/>
        <v>18.59903381642512</v>
      </c>
      <c r="AF26" s="25">
        <f t="shared" ref="AF26:AH26" si="55">AF25/AF24*100</f>
        <v>15.31322505800464</v>
      </c>
      <c r="AG26" s="25">
        <f t="shared" si="55"/>
        <v>14.374999999999998</v>
      </c>
      <c r="AH26" s="25">
        <f t="shared" si="55"/>
        <v>13.152400835073069</v>
      </c>
      <c r="AI26" s="25">
        <f t="shared" ref="AI26:AJ26" si="56">AI25/AI24*100</f>
        <v>11.407766990291263</v>
      </c>
      <c r="AJ26" s="25">
        <f t="shared" si="56"/>
        <v>7.6446280991735529</v>
      </c>
      <c r="AK26" s="25">
        <f t="shared" ref="AK26:AL26" si="57">AK25/AK24*100</f>
        <v>3.8876889848812093</v>
      </c>
      <c r="AL26" s="25">
        <f t="shared" si="57"/>
        <v>4.3269230769230766</v>
      </c>
      <c r="AM26" s="25">
        <f t="shared" ref="AM26:AN26" si="58">AM25/AM24*100</f>
        <v>4.700854700854701</v>
      </c>
      <c r="AN26" s="25">
        <f t="shared" si="58"/>
        <v>5.9340659340659334</v>
      </c>
      <c r="AO26" s="25">
        <f t="shared" ref="AO26:AP26" si="59">AO25/AO24*100</f>
        <v>4.6428571428571432</v>
      </c>
      <c r="AP26" s="25">
        <f t="shared" si="59"/>
        <v>2.8888888888888888</v>
      </c>
      <c r="AQ26" s="25">
        <f t="shared" ref="AQ26:AR26" si="60">AQ25/AQ24*100</f>
        <v>5.9196617336152215</v>
      </c>
      <c r="AR26" s="25">
        <f t="shared" si="60"/>
        <v>5.0200803212851408</v>
      </c>
      <c r="AS26" s="25">
        <f t="shared" ref="AS26:AT26" si="61">AS25/AS24*100</f>
        <v>3.2432432432432434</v>
      </c>
      <c r="AT26" s="25">
        <f t="shared" si="61"/>
        <v>4.7101449275362324</v>
      </c>
      <c r="AU26" s="25">
        <f t="shared" ref="AU26:AV26" si="62">AU25/AU24*100</f>
        <v>3.0303030303030303</v>
      </c>
      <c r="AV26" s="25">
        <f t="shared" si="62"/>
        <v>2.6217228464419478</v>
      </c>
      <c r="AW26" s="25">
        <f t="shared" ref="AW26:AX26" si="63">AW25/AW24*100</f>
        <v>2.1825396825396823</v>
      </c>
      <c r="AX26" s="25">
        <f t="shared" si="63"/>
        <v>2.4017467248908297</v>
      </c>
      <c r="AY26" s="25">
        <f t="shared" ref="AY26:AZ26" si="64">AY25/AY24*100</f>
        <v>2.9612756264236904</v>
      </c>
      <c r="AZ26" s="25">
        <f t="shared" si="64"/>
        <v>4.2600896860986541</v>
      </c>
      <c r="BA26" s="25">
        <f t="shared" ref="BA26:BB26" si="65">BA25/BA24*100</f>
        <v>5.1282051282051277</v>
      </c>
      <c r="BB26" s="25">
        <f t="shared" si="65"/>
        <v>5.2132701421800949</v>
      </c>
    </row>
    <row r="27" spans="1:54" x14ac:dyDescent="0.25">
      <c r="A27" s="64" t="s">
        <v>26</v>
      </c>
      <c r="Q27" s="21"/>
      <c r="R27" s="21"/>
      <c r="S27" s="21"/>
      <c r="T27" s="21"/>
      <c r="U27" s="21"/>
      <c r="V27" s="21"/>
      <c r="W27" s="21"/>
      <c r="X27" s="21"/>
      <c r="Y27" s="21"/>
      <c r="Z27" s="21"/>
      <c r="AF27" s="62"/>
      <c r="AK27" s="62"/>
      <c r="AL27" s="62"/>
      <c r="AR27" s="62"/>
    </row>
    <row r="28" spans="1:54" x14ac:dyDescent="0.25">
      <c r="A28" s="63" t="s">
        <v>28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</row>
    <row r="29" spans="1:54" x14ac:dyDescent="0.25"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</row>
    <row r="30" spans="1:54" x14ac:dyDescent="0.25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</row>
    <row r="31" spans="1:54" x14ac:dyDescent="0.25"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</row>
    <row r="32" spans="1:54" x14ac:dyDescent="0.25"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</row>
    <row r="33" spans="3:120" x14ac:dyDescent="0.25"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</row>
    <row r="34" spans="3:120" x14ac:dyDescent="0.25"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</row>
    <row r="35" spans="3:120" x14ac:dyDescent="0.25">
      <c r="D35" s="23"/>
      <c r="E35" s="23"/>
      <c r="F35" s="23"/>
      <c r="G35" s="23"/>
    </row>
    <row r="36" spans="3:120" x14ac:dyDescent="0.25"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</row>
    <row r="37" spans="3:120" x14ac:dyDescent="0.25"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</row>
    <row r="38" spans="3:120" x14ac:dyDescent="0.25"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</row>
    <row r="39" spans="3:120" x14ac:dyDescent="0.25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</row>
    <row r="40" spans="3:120" x14ac:dyDescent="0.25">
      <c r="D40" s="23"/>
      <c r="E40" s="23"/>
      <c r="F40" s="23"/>
      <c r="G40" s="23"/>
    </row>
    <row r="41" spans="3:120" x14ac:dyDescent="0.25">
      <c r="D41" s="23"/>
      <c r="E41" s="23"/>
      <c r="F41" s="23"/>
      <c r="G41" s="23"/>
    </row>
    <row r="42" spans="3:120" x14ac:dyDescent="0.25">
      <c r="D42" s="23"/>
      <c r="E42" s="23"/>
      <c r="F42" s="23"/>
      <c r="G42" s="23"/>
    </row>
    <row r="43" spans="3:120" x14ac:dyDescent="0.25">
      <c r="D43" s="23"/>
      <c r="E43" s="23"/>
      <c r="F43" s="23"/>
      <c r="G43" s="23"/>
    </row>
    <row r="44" spans="3:120" x14ac:dyDescent="0.25">
      <c r="D44" s="23"/>
      <c r="E44" s="23"/>
      <c r="F44" s="23"/>
      <c r="G44" s="23"/>
    </row>
    <row r="45" spans="3:120" x14ac:dyDescent="0.25">
      <c r="D45" s="23"/>
      <c r="E45" s="23"/>
      <c r="F45" s="23"/>
      <c r="G45" s="23"/>
    </row>
    <row r="46" spans="3:120" x14ac:dyDescent="0.25">
      <c r="D46" s="23"/>
      <c r="E46" s="23"/>
      <c r="F46" s="23"/>
      <c r="G46" s="23"/>
    </row>
    <row r="47" spans="3:120" x14ac:dyDescent="0.25">
      <c r="D47" s="23"/>
      <c r="E47" s="23"/>
      <c r="F47" s="23"/>
      <c r="G47" s="23"/>
    </row>
    <row r="48" spans="3:120" x14ac:dyDescent="0.25">
      <c r="D48" s="23"/>
      <c r="E48" s="23"/>
      <c r="F48" s="23"/>
      <c r="G48" s="23"/>
    </row>
    <row r="49" spans="4:7" x14ac:dyDescent="0.25">
      <c r="D49" s="23"/>
      <c r="E49" s="23"/>
      <c r="F49" s="23"/>
      <c r="G49" s="23"/>
    </row>
    <row r="50" spans="4:7" x14ac:dyDescent="0.25">
      <c r="D50" s="23"/>
      <c r="E50" s="23"/>
      <c r="F50" s="23"/>
      <c r="G50" s="23"/>
    </row>
    <row r="51" spans="4:7" x14ac:dyDescent="0.25">
      <c r="D51" s="23"/>
      <c r="E51" s="23"/>
      <c r="F51" s="23"/>
      <c r="G51" s="23"/>
    </row>
    <row r="52" spans="4:7" x14ac:dyDescent="0.25">
      <c r="D52" s="23"/>
      <c r="E52" s="23"/>
      <c r="F52" s="23"/>
      <c r="G52" s="23"/>
    </row>
    <row r="53" spans="4:7" x14ac:dyDescent="0.25">
      <c r="D53" s="23"/>
      <c r="E53" s="23"/>
      <c r="F53" s="23"/>
      <c r="G53" s="23"/>
    </row>
    <row r="54" spans="4:7" x14ac:dyDescent="0.25">
      <c r="D54" s="23"/>
      <c r="E54" s="23"/>
      <c r="F54" s="23"/>
      <c r="G54" s="23"/>
    </row>
    <row r="55" spans="4:7" x14ac:dyDescent="0.25">
      <c r="D55" s="23"/>
      <c r="E55" s="23"/>
      <c r="F55" s="23"/>
      <c r="G55" s="23"/>
    </row>
    <row r="56" spans="4:7" x14ac:dyDescent="0.25">
      <c r="D56" s="23"/>
      <c r="E56" s="23"/>
      <c r="F56" s="23"/>
      <c r="G56" s="23"/>
    </row>
    <row r="57" spans="4:7" x14ac:dyDescent="0.25">
      <c r="D57" s="23"/>
      <c r="E57" s="23"/>
      <c r="F57" s="23"/>
      <c r="G57" s="23"/>
    </row>
    <row r="58" spans="4:7" x14ac:dyDescent="0.25">
      <c r="D58" s="23"/>
      <c r="E58" s="23"/>
      <c r="F58" s="23"/>
      <c r="G58" s="23"/>
    </row>
    <row r="59" spans="4:7" x14ac:dyDescent="0.25">
      <c r="D59" s="23"/>
      <c r="E59" s="23"/>
      <c r="F59" s="23"/>
      <c r="G59" s="23"/>
    </row>
    <row r="60" spans="4:7" x14ac:dyDescent="0.25">
      <c r="D60" s="23"/>
      <c r="E60" s="23"/>
      <c r="F60" s="23"/>
      <c r="G60" s="23"/>
    </row>
    <row r="61" spans="4:7" x14ac:dyDescent="0.25">
      <c r="D61" s="23"/>
      <c r="E61" s="23"/>
      <c r="F61" s="23"/>
      <c r="G61" s="23"/>
    </row>
  </sheetData>
  <mergeCells count="1">
    <mergeCell ref="A4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O31" sqref="O31"/>
    </sheetView>
  </sheetViews>
  <sheetFormatPr baseColWidth="10" defaultRowHeight="15" x14ac:dyDescent="0.25"/>
  <cols>
    <col min="1" max="16384" width="11.42578125" style="56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C.E. Centros de Salud</vt:lpstr>
      <vt:lpstr>C.E. Hospitales</vt:lpstr>
      <vt:lpstr>Guardias</vt:lpstr>
      <vt:lpstr>Internación</vt:lpstr>
      <vt:lpstr>Gráficos</vt:lpstr>
    </vt:vector>
  </TitlesOfParts>
  <Company>Municipalidad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Secretaría de Salud Pública</dc:creator>
  <cp:lastModifiedBy>Diana Salarano</cp:lastModifiedBy>
  <dcterms:created xsi:type="dcterms:W3CDTF">2021-06-23T15:05:25Z</dcterms:created>
  <dcterms:modified xsi:type="dcterms:W3CDTF">2022-01-03T13:33:11Z</dcterms:modified>
</cp:coreProperties>
</file>