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ta Demanda\Alta Demanda - DIARIO\2022\"/>
    </mc:Choice>
  </mc:AlternateContent>
  <xr:revisionPtr revIDLastSave="0" documentId="13_ncr:1_{DE66BD62-B34B-46BD-8FF4-93EC448597AD}" xr6:coauthVersionLast="45" xr6:coauthVersionMax="45" xr10:uidLastSave="{00000000-0000-0000-0000-000000000000}"/>
  <bookViews>
    <workbookView xWindow="-120" yWindow="-120" windowWidth="20730" windowHeight="11760" xr2:uid="{0BB36753-071B-4C02-86E5-5092602A2994}"/>
  </bookViews>
  <sheets>
    <sheet name="ENER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7" i="1" l="1"/>
  <c r="O38" i="1"/>
  <c r="O39" i="1" s="1"/>
  <c r="O40" i="1"/>
  <c r="O41" i="1" s="1"/>
  <c r="O36" i="1"/>
  <c r="O34" i="1"/>
  <c r="O31" i="1"/>
  <c r="O29" i="1"/>
  <c r="O24" i="1"/>
  <c r="O19" i="1"/>
  <c r="O16" i="1"/>
  <c r="O14" i="1"/>
  <c r="N37" i="1" l="1"/>
  <c r="N38" i="1"/>
  <c r="N39" i="1"/>
  <c r="N40" i="1"/>
  <c r="N41" i="1"/>
  <c r="N36" i="1"/>
  <c r="N34" i="1"/>
  <c r="N31" i="1"/>
  <c r="N29" i="1"/>
  <c r="N26" i="1"/>
  <c r="N24" i="1"/>
  <c r="N19" i="1"/>
  <c r="N16" i="1"/>
  <c r="N14" i="1"/>
  <c r="M37" i="1" l="1"/>
  <c r="M38" i="1"/>
  <c r="M40" i="1"/>
  <c r="M41" i="1" s="1"/>
  <c r="M34" i="1"/>
  <c r="M31" i="1"/>
  <c r="M29" i="1"/>
  <c r="M24" i="1"/>
  <c r="M21" i="1"/>
  <c r="M19" i="1"/>
  <c r="M16" i="1"/>
  <c r="M14" i="1"/>
  <c r="M39" i="1" l="1"/>
  <c r="L37" i="1"/>
  <c r="L38" i="1"/>
  <c r="L40" i="1"/>
  <c r="K40" i="1"/>
  <c r="K38" i="1"/>
  <c r="K37" i="1"/>
  <c r="L34" i="1"/>
  <c r="K34" i="1"/>
  <c r="L31" i="1"/>
  <c r="K31" i="1"/>
  <c r="L29" i="1"/>
  <c r="K29" i="1"/>
  <c r="L24" i="1"/>
  <c r="K24" i="1"/>
  <c r="K21" i="1"/>
  <c r="L19" i="1"/>
  <c r="K19" i="1"/>
  <c r="L16" i="1"/>
  <c r="L14" i="1"/>
  <c r="K14" i="1"/>
  <c r="L9" i="1"/>
  <c r="K39" i="1" l="1"/>
  <c r="K41" i="1"/>
  <c r="L39" i="1"/>
  <c r="L41" i="1"/>
  <c r="H37" i="1"/>
  <c r="H38" i="1"/>
  <c r="H40" i="1"/>
  <c r="H41" i="1" s="1"/>
  <c r="H34" i="1"/>
  <c r="H31" i="1"/>
  <c r="H29" i="1"/>
  <c r="H24" i="1"/>
  <c r="H19" i="1"/>
  <c r="H16" i="1"/>
  <c r="H14" i="1"/>
  <c r="H39" i="1" l="1"/>
  <c r="G37" i="1"/>
  <c r="G38" i="1"/>
  <c r="G40" i="1"/>
  <c r="G34" i="1"/>
  <c r="G31" i="1"/>
  <c r="G29" i="1"/>
  <c r="G26" i="1"/>
  <c r="G24" i="1"/>
  <c r="G19" i="1"/>
  <c r="G16" i="1"/>
  <c r="G14" i="1"/>
  <c r="G39" i="1" l="1"/>
  <c r="G41" i="1"/>
  <c r="F37" i="1"/>
  <c r="F38" i="1"/>
  <c r="F40" i="1"/>
  <c r="F34" i="1"/>
  <c r="F31" i="1"/>
  <c r="F29" i="1"/>
  <c r="F26" i="1"/>
  <c r="F24" i="1"/>
  <c r="F19" i="1"/>
  <c r="F14" i="1"/>
  <c r="F41" i="1" l="1"/>
  <c r="F39" i="1"/>
  <c r="E40" i="1"/>
  <c r="D40" i="1"/>
  <c r="E38" i="1"/>
  <c r="D38" i="1"/>
  <c r="E37" i="1"/>
  <c r="D37" i="1"/>
  <c r="E36" i="1"/>
  <c r="D36" i="1"/>
  <c r="E34" i="1"/>
  <c r="D34" i="1"/>
  <c r="E31" i="1"/>
  <c r="D31" i="1"/>
  <c r="E29" i="1"/>
  <c r="D29" i="1"/>
  <c r="E26" i="1"/>
  <c r="D26" i="1"/>
  <c r="E24" i="1"/>
  <c r="D24" i="1"/>
  <c r="E21" i="1"/>
  <c r="D21" i="1"/>
  <c r="E19" i="1"/>
  <c r="D19" i="1"/>
  <c r="E16" i="1"/>
  <c r="D16" i="1"/>
  <c r="E14" i="1"/>
  <c r="D14" i="1"/>
  <c r="D39" i="1" l="1"/>
  <c r="D41" i="1"/>
  <c r="E39" i="1"/>
  <c r="E41" i="1"/>
</calcChain>
</file>

<file path=xl/sharedStrings.xml><?xml version="1.0" encoding="utf-8"?>
<sst xmlns="http://schemas.openxmlformats.org/spreadsheetml/2006/main" count="82" uniqueCount="27">
  <si>
    <t>Total de consultas de Centros de Salud Municipales por patologías respiratorias según distrito. Semana epidemiológica</t>
  </si>
  <si>
    <t>Rosario. Enero 2022</t>
  </si>
  <si>
    <t>Semana Epidemiológica</t>
  </si>
  <si>
    <t>Semana 1</t>
  </si>
  <si>
    <t>Semana 2</t>
  </si>
  <si>
    <t>Semana 3</t>
  </si>
  <si>
    <t>Semana 4</t>
  </si>
  <si>
    <t>Semana 5</t>
  </si>
  <si>
    <t>Distrito</t>
  </si>
  <si>
    <t>D</t>
  </si>
  <si>
    <t>L</t>
  </si>
  <si>
    <t>M</t>
  </si>
  <si>
    <t>J</t>
  </si>
  <si>
    <t>V</t>
  </si>
  <si>
    <t>S</t>
  </si>
  <si>
    <t>CENTRO</t>
  </si>
  <si>
    <t>Total</t>
  </si>
  <si>
    <t>Respiratorias</t>
  </si>
  <si>
    <t>% Respiratoria</t>
  </si>
  <si>
    <t>Febriles</t>
  </si>
  <si>
    <t>% Febriles</t>
  </si>
  <si>
    <t>NOROESTE</t>
  </si>
  <si>
    <t>NORTE</t>
  </si>
  <si>
    <t>OESTE</t>
  </si>
  <si>
    <t>SUDOESTE</t>
  </si>
  <si>
    <t>SUR</t>
  </si>
  <si>
    <t>Nota: Las patologías respiratorias consideradas son J09 a J18.9, J21 a J22.9 y J44 a J44.9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</si>
</sst>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Tahoma"/>
      <family val="2"/>
      <charset val="1"/>
    </font>
    <font>
      <b/>
      <sz val="10"/>
      <name val="Tahoma"/>
      <family val="2"/>
      <charset val="1"/>
    </font>
    <font>
      <sz val="10"/>
      <name val="Tahoma"/>
      <family val="2"/>
    </font>
    <font>
      <sz val="11"/>
      <color rgb="FF000000"/>
      <name val="Calibri"/>
      <family val="2"/>
      <charset val="1"/>
    </font>
    <font>
      <sz val="10"/>
      <color rgb="FF000000"/>
      <name val="Tahoma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D9D9D9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57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2" applyFill="1"/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5" borderId="11" xfId="2" applyFont="1" applyFill="1" applyBorder="1" applyAlignment="1">
      <alignment horizontal="center" vertical="center"/>
    </xf>
    <xf numFmtId="0" fontId="2" fillId="4" borderId="12" xfId="2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0" fontId="2" fillId="4" borderId="8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5" borderId="0" xfId="2" applyFont="1" applyFill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164" fontId="2" fillId="2" borderId="0" xfId="2" applyNumberFormat="1" applyFont="1" applyFill="1" applyAlignment="1">
      <alignment horizontal="center" vertical="center"/>
    </xf>
    <xf numFmtId="164" fontId="2" fillId="5" borderId="0" xfId="2" applyNumberFormat="1" applyFont="1" applyFill="1" applyAlignment="1">
      <alignment horizontal="center" vertical="center"/>
    </xf>
    <xf numFmtId="164" fontId="2" fillId="4" borderId="9" xfId="2" applyNumberFormat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vertical="center"/>
    </xf>
    <xf numFmtId="1" fontId="2" fillId="2" borderId="0" xfId="1" applyNumberFormat="1" applyFont="1" applyFill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2" fillId="4" borderId="2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0" fontId="2" fillId="4" borderId="13" xfId="2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164" fontId="2" fillId="4" borderId="8" xfId="2" applyNumberFormat="1" applyFont="1" applyFill="1" applyBorder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" fontId="2" fillId="5" borderId="8" xfId="1" applyNumberFormat="1" applyFont="1" applyFill="1" applyBorder="1" applyAlignment="1">
      <alignment vertical="center"/>
    </xf>
    <xf numFmtId="1" fontId="2" fillId="5" borderId="9" xfId="1" applyNumberFormat="1" applyFont="1" applyFill="1" applyBorder="1" applyAlignment="1">
      <alignment vertical="center"/>
    </xf>
    <xf numFmtId="0" fontId="5" fillId="6" borderId="8" xfId="3" applyFill="1" applyBorder="1"/>
    <xf numFmtId="0" fontId="6" fillId="6" borderId="0" xfId="3" applyFont="1" applyFill="1" applyAlignment="1">
      <alignment horizontal="center"/>
    </xf>
    <xf numFmtId="0" fontId="0" fillId="6" borderId="0" xfId="0" applyFill="1"/>
    <xf numFmtId="0" fontId="0" fillId="6" borderId="9" xfId="0" applyFill="1" applyBorder="1"/>
    <xf numFmtId="1" fontId="2" fillId="5" borderId="15" xfId="1" applyNumberFormat="1" applyFont="1" applyFill="1" applyBorder="1" applyAlignment="1">
      <alignment vertical="center"/>
    </xf>
    <xf numFmtId="1" fontId="2" fillId="5" borderId="16" xfId="1" applyNumberFormat="1" applyFont="1" applyFill="1" applyBorder="1" applyAlignment="1">
      <alignment vertical="center"/>
    </xf>
    <xf numFmtId="0" fontId="0" fillId="6" borderId="15" xfId="0" applyFill="1" applyBorder="1"/>
    <xf numFmtId="164" fontId="7" fillId="6" borderId="17" xfId="0" applyNumberFormat="1" applyFont="1" applyFill="1" applyBorder="1" applyAlignment="1">
      <alignment horizontal="center"/>
    </xf>
    <xf numFmtId="0" fontId="0" fillId="6" borderId="17" xfId="0" applyFill="1" applyBorder="1"/>
    <xf numFmtId="0" fontId="0" fillId="6" borderId="16" xfId="0" applyFill="1" applyBorder="1"/>
    <xf numFmtId="0" fontId="2" fillId="2" borderId="0" xfId="0" applyFont="1" applyFill="1" applyAlignment="1">
      <alignment vertical="center"/>
    </xf>
    <xf numFmtId="164" fontId="2" fillId="4" borderId="7" xfId="2" applyNumberFormat="1" applyFont="1" applyFill="1" applyBorder="1" applyAlignment="1">
      <alignment horizontal="center" vertical="center"/>
    </xf>
    <xf numFmtId="164" fontId="2" fillId="4" borderId="5" xfId="2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</cellXfs>
  <cellStyles count="4">
    <cellStyle name="Normal" xfId="0" builtinId="0"/>
    <cellStyle name="Normal 2" xfId="2" xr:uid="{D56049F9-B90D-4F64-88D4-34A0FFD91B70}"/>
    <cellStyle name="Normal 69" xfId="3" xr:uid="{3B2DB546-FD20-4CA5-9F9F-27CCB53B235C}"/>
    <cellStyle name="Normal_Hoja1" xfId="1" xr:uid="{0A34EADD-752C-4946-8325-544B5FE68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0A92-A357-4BC3-8E6C-6685B99BD17F}">
  <dimension ref="A1:AF42"/>
  <sheetViews>
    <sheetView tabSelected="1" topLeftCell="G13" zoomScale="70" zoomScaleNormal="70" workbookViewId="0">
      <selection activeCell="M45" sqref="M45"/>
    </sheetView>
  </sheetViews>
  <sheetFormatPr baseColWidth="10" defaultColWidth="9.140625" defaultRowHeight="15" x14ac:dyDescent="0.25"/>
  <cols>
    <col min="1" max="1" width="10.7109375" customWidth="1"/>
    <col min="2" max="2" width="22.42578125" bestFit="1" customWidth="1"/>
    <col min="3" max="1001" width="10.7109375" customWidth="1"/>
  </cols>
  <sheetData>
    <row r="1" spans="1:32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2" x14ac:dyDescent="0.2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32" ht="15.75" thickBot="1" x14ac:dyDescent="0.3">
      <c r="A4" s="54" t="s">
        <v>2</v>
      </c>
      <c r="B4" s="55"/>
      <c r="C4" s="56" t="s">
        <v>3</v>
      </c>
      <c r="D4" s="56"/>
      <c r="E4" s="56"/>
      <c r="F4" s="56"/>
      <c r="G4" s="56"/>
      <c r="H4" s="56"/>
      <c r="I4" s="51"/>
      <c r="J4" s="51" t="s">
        <v>4</v>
      </c>
      <c r="K4" s="51"/>
      <c r="L4" s="51"/>
      <c r="M4" s="51"/>
      <c r="N4" s="51"/>
      <c r="O4" s="51"/>
      <c r="P4" s="51"/>
      <c r="Q4" s="51" t="s">
        <v>5</v>
      </c>
      <c r="R4" s="51"/>
      <c r="S4" s="51"/>
      <c r="T4" s="51"/>
      <c r="U4" s="51"/>
      <c r="V4" s="51"/>
      <c r="W4" s="51"/>
      <c r="X4" s="51" t="s">
        <v>6</v>
      </c>
      <c r="Y4" s="51"/>
      <c r="Z4" s="51"/>
      <c r="AA4" s="51"/>
      <c r="AB4" s="51"/>
      <c r="AC4" s="51"/>
      <c r="AD4" s="51"/>
      <c r="AE4" s="51" t="s">
        <v>7</v>
      </c>
      <c r="AF4" s="51"/>
    </row>
    <row r="5" spans="1:32" ht="15.75" thickBot="1" x14ac:dyDescent="0.3">
      <c r="A5" s="52" t="s">
        <v>8</v>
      </c>
      <c r="B5" s="53"/>
      <c r="C5" s="4" t="s">
        <v>9</v>
      </c>
      <c r="D5" s="5" t="s">
        <v>10</v>
      </c>
      <c r="E5" s="5" t="s">
        <v>11</v>
      </c>
      <c r="F5" s="5" t="s">
        <v>11</v>
      </c>
      <c r="G5" s="5" t="s">
        <v>12</v>
      </c>
      <c r="H5" s="5" t="s">
        <v>13</v>
      </c>
      <c r="I5" s="6" t="s">
        <v>14</v>
      </c>
      <c r="J5" s="4" t="s">
        <v>9</v>
      </c>
      <c r="K5" s="5" t="s">
        <v>10</v>
      </c>
      <c r="L5" s="5" t="s">
        <v>11</v>
      </c>
      <c r="M5" s="5" t="s">
        <v>11</v>
      </c>
      <c r="N5" s="5" t="s">
        <v>12</v>
      </c>
      <c r="O5" s="5" t="s">
        <v>13</v>
      </c>
      <c r="P5" s="6" t="s">
        <v>14</v>
      </c>
      <c r="Q5" s="4" t="s">
        <v>9</v>
      </c>
      <c r="R5" s="5" t="s">
        <v>10</v>
      </c>
      <c r="S5" s="5" t="s">
        <v>11</v>
      </c>
      <c r="T5" s="5" t="s">
        <v>11</v>
      </c>
      <c r="U5" s="5" t="s">
        <v>12</v>
      </c>
      <c r="V5" s="5" t="s">
        <v>13</v>
      </c>
      <c r="W5" s="6" t="s">
        <v>14</v>
      </c>
      <c r="X5" s="4" t="s">
        <v>9</v>
      </c>
      <c r="Y5" s="5" t="s">
        <v>10</v>
      </c>
      <c r="Z5" s="5" t="s">
        <v>11</v>
      </c>
      <c r="AA5" s="5" t="s">
        <v>11</v>
      </c>
      <c r="AB5" s="5" t="s">
        <v>12</v>
      </c>
      <c r="AC5" s="5" t="s">
        <v>13</v>
      </c>
      <c r="AD5" s="6" t="s">
        <v>14</v>
      </c>
      <c r="AE5" s="4" t="s">
        <v>9</v>
      </c>
      <c r="AF5" s="5" t="s">
        <v>10</v>
      </c>
    </row>
    <row r="6" spans="1:32" x14ac:dyDescent="0.25">
      <c r="A6" s="52"/>
      <c r="B6" s="53"/>
      <c r="C6" s="7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9">
        <v>8</v>
      </c>
      <c r="J6" s="7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9">
        <v>15</v>
      </c>
      <c r="Q6" s="7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9">
        <v>22</v>
      </c>
      <c r="X6" s="7">
        <v>23</v>
      </c>
      <c r="Y6" s="8">
        <v>24</v>
      </c>
      <c r="Z6" s="8">
        <v>25</v>
      </c>
      <c r="AA6" s="8">
        <v>26</v>
      </c>
      <c r="AB6" s="8">
        <v>27</v>
      </c>
      <c r="AC6" s="8">
        <v>28</v>
      </c>
      <c r="AD6" s="9">
        <v>29</v>
      </c>
      <c r="AE6" s="7">
        <v>30</v>
      </c>
      <c r="AF6" s="8">
        <v>31</v>
      </c>
    </row>
    <row r="7" spans="1:32" x14ac:dyDescent="0.25">
      <c r="A7" s="10" t="s">
        <v>15</v>
      </c>
      <c r="B7" s="11" t="s">
        <v>16</v>
      </c>
      <c r="C7" s="12"/>
      <c r="D7" s="13">
        <v>13</v>
      </c>
      <c r="E7" s="13">
        <v>22</v>
      </c>
      <c r="F7" s="14">
        <v>25</v>
      </c>
      <c r="G7" s="13">
        <v>17</v>
      </c>
      <c r="H7" s="13">
        <v>16</v>
      </c>
      <c r="I7" s="15"/>
      <c r="J7" s="12"/>
      <c r="K7" s="13">
        <v>0</v>
      </c>
      <c r="L7" s="13">
        <v>14</v>
      </c>
      <c r="M7" s="13">
        <v>18</v>
      </c>
      <c r="N7" s="13">
        <v>14</v>
      </c>
      <c r="O7" s="13">
        <v>0</v>
      </c>
      <c r="P7" s="15"/>
      <c r="Q7" s="12"/>
      <c r="R7" s="13"/>
      <c r="S7" s="13"/>
      <c r="T7" s="13"/>
      <c r="U7" s="13"/>
      <c r="V7" s="13"/>
      <c r="W7" s="15"/>
      <c r="X7" s="12"/>
      <c r="Y7" s="13"/>
      <c r="Z7" s="13"/>
      <c r="AA7" s="13"/>
      <c r="AB7" s="13"/>
      <c r="AC7" s="13"/>
      <c r="AD7" s="15"/>
      <c r="AE7" s="12"/>
      <c r="AF7" s="13"/>
    </row>
    <row r="8" spans="1:32" x14ac:dyDescent="0.25">
      <c r="A8" s="16"/>
      <c r="B8" s="2" t="s">
        <v>17</v>
      </c>
      <c r="C8" s="17"/>
      <c r="D8" s="18">
        <v>0</v>
      </c>
      <c r="E8" s="18">
        <v>0</v>
      </c>
      <c r="F8" s="19">
        <v>0</v>
      </c>
      <c r="G8" s="18">
        <v>0</v>
      </c>
      <c r="H8" s="18">
        <v>0</v>
      </c>
      <c r="I8" s="20"/>
      <c r="J8" s="17"/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20"/>
      <c r="Q8" s="17"/>
      <c r="R8" s="18"/>
      <c r="S8" s="18"/>
      <c r="T8" s="18"/>
      <c r="U8" s="18"/>
      <c r="V8" s="18"/>
      <c r="W8" s="20"/>
      <c r="X8" s="17"/>
      <c r="Y8" s="18"/>
      <c r="Z8" s="18"/>
      <c r="AA8" s="18"/>
      <c r="AB8" s="18"/>
      <c r="AC8" s="18"/>
      <c r="AD8" s="20"/>
      <c r="AE8" s="17"/>
      <c r="AF8" s="18"/>
    </row>
    <row r="9" spans="1:32" x14ac:dyDescent="0.25">
      <c r="A9" s="16"/>
      <c r="B9" s="2" t="s">
        <v>18</v>
      </c>
      <c r="C9" s="17"/>
      <c r="D9" s="21"/>
      <c r="E9" s="21"/>
      <c r="F9" s="22">
        <v>0</v>
      </c>
      <c r="G9" s="21">
        <v>0</v>
      </c>
      <c r="H9" s="21">
        <v>0</v>
      </c>
      <c r="I9" s="23"/>
      <c r="J9" s="17"/>
      <c r="K9" s="21">
        <v>0</v>
      </c>
      <c r="L9" s="21">
        <f t="shared" ref="L9" si="0">L8/L7*100</f>
        <v>0</v>
      </c>
      <c r="M9" s="21">
        <v>0</v>
      </c>
      <c r="N9" s="21">
        <v>0</v>
      </c>
      <c r="O9" s="21">
        <v>0</v>
      </c>
      <c r="P9" s="23"/>
      <c r="Q9" s="17"/>
      <c r="R9" s="21"/>
      <c r="S9" s="21"/>
      <c r="T9" s="21"/>
      <c r="U9" s="21"/>
      <c r="V9" s="21"/>
      <c r="W9" s="23"/>
      <c r="X9" s="17"/>
      <c r="Y9" s="21"/>
      <c r="Z9" s="21"/>
      <c r="AA9" s="21"/>
      <c r="AB9" s="21"/>
      <c r="AC9" s="21"/>
      <c r="AD9" s="23"/>
      <c r="AE9" s="17"/>
      <c r="AF9" s="21"/>
    </row>
    <row r="10" spans="1:32" x14ac:dyDescent="0.25">
      <c r="A10" s="24"/>
      <c r="B10" s="25" t="s">
        <v>19</v>
      </c>
      <c r="C10" s="17"/>
      <c r="D10" s="18">
        <v>0</v>
      </c>
      <c r="E10" s="18">
        <v>0</v>
      </c>
      <c r="F10" s="19">
        <v>0</v>
      </c>
      <c r="G10" s="18">
        <v>0</v>
      </c>
      <c r="H10" s="18">
        <v>0</v>
      </c>
      <c r="I10" s="20"/>
      <c r="J10" s="17"/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20"/>
      <c r="Q10" s="17"/>
      <c r="R10" s="18"/>
      <c r="S10" s="18"/>
      <c r="T10" s="18"/>
      <c r="U10" s="18"/>
      <c r="V10" s="18"/>
      <c r="W10" s="20"/>
      <c r="X10" s="17"/>
      <c r="Y10" s="18"/>
      <c r="Z10" s="18"/>
      <c r="AA10" s="18"/>
      <c r="AB10" s="18"/>
      <c r="AC10" s="18"/>
      <c r="AD10" s="20"/>
      <c r="AE10" s="17"/>
      <c r="AF10" s="18"/>
    </row>
    <row r="11" spans="1:32" x14ac:dyDescent="0.25">
      <c r="A11" s="24"/>
      <c r="B11" s="2" t="s">
        <v>20</v>
      </c>
      <c r="C11" s="17"/>
      <c r="D11" s="21"/>
      <c r="E11" s="21"/>
      <c r="F11" s="22">
        <v>0</v>
      </c>
      <c r="G11" s="21">
        <v>0</v>
      </c>
      <c r="H11" s="21">
        <v>0</v>
      </c>
      <c r="I11" s="23"/>
      <c r="J11" s="17"/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3"/>
      <c r="Q11" s="17"/>
      <c r="R11" s="21"/>
      <c r="S11" s="21"/>
      <c r="T11" s="21"/>
      <c r="U11" s="21"/>
      <c r="V11" s="21"/>
      <c r="W11" s="23"/>
      <c r="X11" s="17"/>
      <c r="Y11" s="21"/>
      <c r="Z11" s="21"/>
      <c r="AA11" s="21"/>
      <c r="AB11" s="21"/>
      <c r="AC11" s="21"/>
      <c r="AD11" s="23"/>
      <c r="AE11" s="17"/>
      <c r="AF11" s="21"/>
    </row>
    <row r="12" spans="1:32" x14ac:dyDescent="0.25">
      <c r="A12" s="10" t="s">
        <v>21</v>
      </c>
      <c r="B12" s="11" t="s">
        <v>16</v>
      </c>
      <c r="C12" s="12"/>
      <c r="D12" s="13">
        <v>335</v>
      </c>
      <c r="E12" s="13">
        <v>187</v>
      </c>
      <c r="F12" s="14">
        <v>200</v>
      </c>
      <c r="G12" s="13">
        <v>132</v>
      </c>
      <c r="H12" s="13">
        <v>127</v>
      </c>
      <c r="I12" s="15"/>
      <c r="J12" s="12"/>
      <c r="K12" s="13">
        <v>168</v>
      </c>
      <c r="L12" s="13">
        <v>106</v>
      </c>
      <c r="M12" s="13">
        <v>118</v>
      </c>
      <c r="N12" s="13">
        <v>100</v>
      </c>
      <c r="O12" s="13">
        <v>132</v>
      </c>
      <c r="P12" s="15"/>
      <c r="Q12" s="12"/>
      <c r="R12" s="13"/>
      <c r="S12" s="13"/>
      <c r="T12" s="13"/>
      <c r="U12" s="13"/>
      <c r="V12" s="13"/>
      <c r="W12" s="15"/>
      <c r="X12" s="12"/>
      <c r="Y12" s="13"/>
      <c r="Z12" s="13"/>
      <c r="AA12" s="13"/>
      <c r="AB12" s="13"/>
      <c r="AC12" s="13"/>
      <c r="AD12" s="15"/>
      <c r="AE12" s="12"/>
      <c r="AF12" s="13"/>
    </row>
    <row r="13" spans="1:32" x14ac:dyDescent="0.25">
      <c r="A13" s="16"/>
      <c r="B13" s="2" t="s">
        <v>17</v>
      </c>
      <c r="C13" s="17"/>
      <c r="D13" s="18">
        <v>150</v>
      </c>
      <c r="E13" s="18">
        <v>45</v>
      </c>
      <c r="F13" s="19">
        <v>43</v>
      </c>
      <c r="G13" s="18">
        <v>38</v>
      </c>
      <c r="H13" s="18">
        <v>27</v>
      </c>
      <c r="I13" s="20"/>
      <c r="J13" s="17"/>
      <c r="K13" s="18">
        <v>72</v>
      </c>
      <c r="L13" s="18">
        <v>22</v>
      </c>
      <c r="M13" s="18">
        <v>35</v>
      </c>
      <c r="N13" s="18">
        <v>21</v>
      </c>
      <c r="O13" s="18">
        <v>21</v>
      </c>
      <c r="P13" s="20"/>
      <c r="Q13" s="17"/>
      <c r="R13" s="18"/>
      <c r="S13" s="18"/>
      <c r="T13" s="18"/>
      <c r="U13" s="18"/>
      <c r="V13" s="18"/>
      <c r="W13" s="20"/>
      <c r="X13" s="17"/>
      <c r="Y13" s="18"/>
      <c r="Z13" s="18"/>
      <c r="AA13" s="18"/>
      <c r="AB13" s="18"/>
      <c r="AC13" s="18"/>
      <c r="AD13" s="20"/>
      <c r="AE13" s="17"/>
      <c r="AF13" s="18"/>
    </row>
    <row r="14" spans="1:32" x14ac:dyDescent="0.25">
      <c r="A14" s="16"/>
      <c r="B14" s="2" t="s">
        <v>18</v>
      </c>
      <c r="C14" s="17"/>
      <c r="D14" s="21">
        <f>D13/D12*100</f>
        <v>44.776119402985074</v>
      </c>
      <c r="E14" s="21">
        <f>E13/E12*100</f>
        <v>24.064171122994651</v>
      </c>
      <c r="F14" s="21">
        <f>F13/F12*100</f>
        <v>21.5</v>
      </c>
      <c r="G14" s="21">
        <f>G13/G12*100</f>
        <v>28.787878787878789</v>
      </c>
      <c r="H14" s="21">
        <f>H13/H12*100</f>
        <v>21.259842519685041</v>
      </c>
      <c r="I14" s="23"/>
      <c r="J14" s="17"/>
      <c r="K14" s="21">
        <f t="shared" ref="K14:L14" si="1">K13/K12*100</f>
        <v>42.857142857142854</v>
      </c>
      <c r="L14" s="21">
        <f t="shared" si="1"/>
        <v>20.754716981132077</v>
      </c>
      <c r="M14" s="21">
        <f t="shared" ref="M14" si="2">M13/M12*100</f>
        <v>29.66101694915254</v>
      </c>
      <c r="N14" s="21">
        <f t="shared" ref="N14" si="3">N13/N12*100</f>
        <v>21</v>
      </c>
      <c r="O14" s="21">
        <f t="shared" ref="O14" si="4">O13/O12*100</f>
        <v>15.909090909090908</v>
      </c>
      <c r="P14" s="23"/>
      <c r="Q14" s="17"/>
      <c r="R14" s="21"/>
      <c r="S14" s="21"/>
      <c r="T14" s="21"/>
      <c r="U14" s="21"/>
      <c r="V14" s="21"/>
      <c r="W14" s="23"/>
      <c r="X14" s="17"/>
      <c r="Y14" s="21"/>
      <c r="Z14" s="21"/>
      <c r="AA14" s="21"/>
      <c r="AB14" s="21"/>
      <c r="AC14" s="21"/>
      <c r="AD14" s="23"/>
      <c r="AE14" s="17"/>
      <c r="AF14" s="21"/>
    </row>
    <row r="15" spans="1:32" x14ac:dyDescent="0.25">
      <c r="A15" s="24"/>
      <c r="B15" s="25" t="s">
        <v>19</v>
      </c>
      <c r="C15" s="17"/>
      <c r="D15" s="18">
        <v>5</v>
      </c>
      <c r="E15" s="18">
        <v>3</v>
      </c>
      <c r="F15" s="19">
        <v>0</v>
      </c>
      <c r="G15" s="18">
        <v>1</v>
      </c>
      <c r="H15" s="18">
        <v>1</v>
      </c>
      <c r="I15" s="20"/>
      <c r="J15" s="17"/>
      <c r="K15" s="18">
        <v>0</v>
      </c>
      <c r="L15" s="18">
        <v>3</v>
      </c>
      <c r="M15" s="18">
        <v>1</v>
      </c>
      <c r="N15" s="18">
        <v>2</v>
      </c>
      <c r="O15" s="18">
        <v>2</v>
      </c>
      <c r="P15" s="20"/>
      <c r="Q15" s="17"/>
      <c r="R15" s="18"/>
      <c r="S15" s="18"/>
      <c r="T15" s="18"/>
      <c r="U15" s="18"/>
      <c r="V15" s="18"/>
      <c r="W15" s="20"/>
      <c r="X15" s="17"/>
      <c r="Y15" s="18"/>
      <c r="Z15" s="18"/>
      <c r="AA15" s="18"/>
      <c r="AB15" s="18"/>
      <c r="AC15" s="18"/>
      <c r="AD15" s="20"/>
      <c r="AE15" s="17"/>
      <c r="AF15" s="18"/>
    </row>
    <row r="16" spans="1:32" x14ac:dyDescent="0.25">
      <c r="A16" s="24"/>
      <c r="B16" s="25" t="s">
        <v>20</v>
      </c>
      <c r="C16" s="17"/>
      <c r="D16" s="21">
        <f>D15/D12*100</f>
        <v>1.4925373134328357</v>
      </c>
      <c r="E16" s="21">
        <f>E15/E12*100</f>
        <v>1.6042780748663104</v>
      </c>
      <c r="F16" s="19">
        <v>0</v>
      </c>
      <c r="G16" s="21">
        <f>G15/G12*100</f>
        <v>0.75757575757575757</v>
      </c>
      <c r="H16" s="21">
        <f>H15/H12*100</f>
        <v>0.78740157480314954</v>
      </c>
      <c r="I16" s="20"/>
      <c r="J16" s="17"/>
      <c r="K16" s="18">
        <v>0</v>
      </c>
      <c r="L16" s="21">
        <f>L15/L12*100</f>
        <v>2.8301886792452833</v>
      </c>
      <c r="M16" s="21">
        <f>M15/M12*100</f>
        <v>0.84745762711864403</v>
      </c>
      <c r="N16" s="21">
        <f>N15/N12*100</f>
        <v>2</v>
      </c>
      <c r="O16" s="21">
        <f>O15/O12*100</f>
        <v>1.5151515151515151</v>
      </c>
      <c r="P16" s="20"/>
      <c r="Q16" s="17"/>
      <c r="R16" s="18"/>
      <c r="S16" s="18"/>
      <c r="T16" s="18"/>
      <c r="U16" s="18"/>
      <c r="V16" s="18"/>
      <c r="W16" s="20"/>
      <c r="X16" s="17"/>
      <c r="Y16" s="18"/>
      <c r="Z16" s="18"/>
      <c r="AA16" s="18"/>
      <c r="AB16" s="18"/>
      <c r="AC16" s="18"/>
      <c r="AD16" s="20"/>
      <c r="AE16" s="17"/>
      <c r="AF16" s="18"/>
    </row>
    <row r="17" spans="1:32" x14ac:dyDescent="0.25">
      <c r="A17" s="10" t="s">
        <v>22</v>
      </c>
      <c r="B17" s="11" t="s">
        <v>16</v>
      </c>
      <c r="C17" s="12"/>
      <c r="D17" s="13">
        <v>153</v>
      </c>
      <c r="E17" s="13">
        <v>161</v>
      </c>
      <c r="F17" s="14">
        <v>152</v>
      </c>
      <c r="G17" s="13">
        <v>156</v>
      </c>
      <c r="H17" s="13">
        <v>158</v>
      </c>
      <c r="I17" s="15"/>
      <c r="J17" s="12"/>
      <c r="K17" s="13">
        <v>185</v>
      </c>
      <c r="L17" s="13">
        <v>176</v>
      </c>
      <c r="M17" s="13">
        <v>130</v>
      </c>
      <c r="N17" s="13">
        <v>152</v>
      </c>
      <c r="O17" s="13">
        <v>107</v>
      </c>
      <c r="P17" s="15"/>
      <c r="Q17" s="12"/>
      <c r="R17" s="13"/>
      <c r="S17" s="13"/>
      <c r="T17" s="13"/>
      <c r="U17" s="13"/>
      <c r="V17" s="13"/>
      <c r="W17" s="15"/>
      <c r="X17" s="12"/>
      <c r="Y17" s="13"/>
      <c r="Z17" s="13"/>
      <c r="AA17" s="13"/>
      <c r="AB17" s="13"/>
      <c r="AC17" s="13"/>
      <c r="AD17" s="15"/>
      <c r="AE17" s="12"/>
      <c r="AF17" s="13"/>
    </row>
    <row r="18" spans="1:32" x14ac:dyDescent="0.25">
      <c r="A18" s="16"/>
      <c r="B18" s="2" t="s">
        <v>17</v>
      </c>
      <c r="C18" s="17"/>
      <c r="D18" s="18">
        <v>4</v>
      </c>
      <c r="E18" s="18">
        <v>44</v>
      </c>
      <c r="F18" s="19">
        <v>61</v>
      </c>
      <c r="G18" s="18">
        <v>62</v>
      </c>
      <c r="H18" s="18">
        <v>72</v>
      </c>
      <c r="I18" s="20"/>
      <c r="J18" s="17"/>
      <c r="K18" s="18">
        <v>67</v>
      </c>
      <c r="L18" s="18">
        <v>60</v>
      </c>
      <c r="M18" s="18">
        <v>53</v>
      </c>
      <c r="N18" s="18">
        <v>51</v>
      </c>
      <c r="O18" s="18">
        <v>35</v>
      </c>
      <c r="P18" s="20"/>
      <c r="Q18" s="17"/>
      <c r="R18" s="18"/>
      <c r="S18" s="18"/>
      <c r="T18" s="18"/>
      <c r="U18" s="18"/>
      <c r="V18" s="18"/>
      <c r="W18" s="20"/>
      <c r="X18" s="17"/>
      <c r="Y18" s="18"/>
      <c r="Z18" s="18"/>
      <c r="AA18" s="18"/>
      <c r="AB18" s="18"/>
      <c r="AC18" s="18"/>
      <c r="AD18" s="20"/>
      <c r="AE18" s="17"/>
      <c r="AF18" s="18"/>
    </row>
    <row r="19" spans="1:32" x14ac:dyDescent="0.25">
      <c r="A19" s="16"/>
      <c r="B19" s="2" t="s">
        <v>18</v>
      </c>
      <c r="C19" s="17"/>
      <c r="D19" s="21">
        <f t="shared" ref="D19:E19" si="5">D18/D17*100</f>
        <v>2.6143790849673203</v>
      </c>
      <c r="E19" s="21">
        <f t="shared" si="5"/>
        <v>27.329192546583851</v>
      </c>
      <c r="F19" s="21">
        <f t="shared" ref="F19" si="6">F18/F17*100</f>
        <v>40.131578947368425</v>
      </c>
      <c r="G19" s="21">
        <f t="shared" ref="G19" si="7">G18/G17*100</f>
        <v>39.743589743589745</v>
      </c>
      <c r="H19" s="21">
        <f t="shared" ref="H19" si="8">H18/H17*100</f>
        <v>45.569620253164558</v>
      </c>
      <c r="I19" s="23"/>
      <c r="J19" s="17"/>
      <c r="K19" s="21">
        <f t="shared" ref="K19:L19" si="9">K18/K17*100</f>
        <v>36.216216216216218</v>
      </c>
      <c r="L19" s="21">
        <f t="shared" si="9"/>
        <v>34.090909090909086</v>
      </c>
      <c r="M19" s="21">
        <f t="shared" ref="M19" si="10">M18/M17*100</f>
        <v>40.769230769230766</v>
      </c>
      <c r="N19" s="21">
        <f t="shared" ref="N19" si="11">N18/N17*100</f>
        <v>33.55263157894737</v>
      </c>
      <c r="O19" s="21">
        <f t="shared" ref="O19" si="12">O18/O17*100</f>
        <v>32.710280373831772</v>
      </c>
      <c r="P19" s="23"/>
      <c r="Q19" s="17"/>
      <c r="R19" s="21"/>
      <c r="S19" s="21"/>
      <c r="T19" s="21"/>
      <c r="U19" s="21"/>
      <c r="V19" s="21"/>
      <c r="W19" s="23"/>
      <c r="X19" s="17"/>
      <c r="Y19" s="21"/>
      <c r="Z19" s="21"/>
      <c r="AA19" s="21"/>
      <c r="AB19" s="21"/>
      <c r="AC19" s="21"/>
      <c r="AD19" s="23"/>
      <c r="AE19" s="17"/>
      <c r="AF19" s="21"/>
    </row>
    <row r="20" spans="1:32" x14ac:dyDescent="0.25">
      <c r="A20" s="24"/>
      <c r="B20" s="25" t="s">
        <v>19</v>
      </c>
      <c r="C20" s="17"/>
      <c r="D20" s="18">
        <v>1</v>
      </c>
      <c r="E20" s="18">
        <v>1</v>
      </c>
      <c r="F20" s="19">
        <v>0</v>
      </c>
      <c r="G20" s="18">
        <v>0</v>
      </c>
      <c r="H20" s="18">
        <v>0</v>
      </c>
      <c r="I20" s="20"/>
      <c r="J20" s="17"/>
      <c r="K20" s="18">
        <v>4</v>
      </c>
      <c r="L20" s="18">
        <v>0</v>
      </c>
      <c r="M20" s="18">
        <v>1</v>
      </c>
      <c r="N20" s="18">
        <v>0</v>
      </c>
      <c r="O20" s="18">
        <v>0</v>
      </c>
      <c r="P20" s="20"/>
      <c r="Q20" s="17"/>
      <c r="R20" s="18"/>
      <c r="S20" s="18"/>
      <c r="T20" s="18"/>
      <c r="U20" s="18"/>
      <c r="V20" s="18"/>
      <c r="W20" s="20"/>
      <c r="X20" s="17"/>
      <c r="Y20" s="18"/>
      <c r="Z20" s="18"/>
      <c r="AA20" s="18"/>
      <c r="AB20" s="18"/>
      <c r="AC20" s="18"/>
      <c r="AD20" s="20"/>
      <c r="AE20" s="17"/>
      <c r="AF20" s="18"/>
    </row>
    <row r="21" spans="1:32" x14ac:dyDescent="0.25">
      <c r="A21" s="24"/>
      <c r="B21" s="25" t="s">
        <v>20</v>
      </c>
      <c r="C21" s="17"/>
      <c r="D21" s="21">
        <f>D20/D17*100</f>
        <v>0.65359477124183007</v>
      </c>
      <c r="E21" s="21">
        <f>E20/E17*100</f>
        <v>0.6211180124223602</v>
      </c>
      <c r="F21" s="19">
        <v>0</v>
      </c>
      <c r="G21" s="18">
        <v>0</v>
      </c>
      <c r="H21" s="18">
        <v>0</v>
      </c>
      <c r="I21" s="20"/>
      <c r="J21" s="17"/>
      <c r="K21" s="21">
        <f>K20/K17*100</f>
        <v>2.1621621621621623</v>
      </c>
      <c r="L21" s="18">
        <v>0</v>
      </c>
      <c r="M21" s="21">
        <f>M20/M17*100</f>
        <v>0.76923076923076927</v>
      </c>
      <c r="N21" s="18">
        <v>0</v>
      </c>
      <c r="O21" s="18">
        <v>0</v>
      </c>
      <c r="P21" s="20"/>
      <c r="Q21" s="17"/>
      <c r="R21" s="18"/>
      <c r="S21" s="18"/>
      <c r="T21" s="18"/>
      <c r="U21" s="18"/>
      <c r="V21" s="18"/>
      <c r="W21" s="20"/>
      <c r="X21" s="17"/>
      <c r="Y21" s="18"/>
      <c r="Z21" s="18"/>
      <c r="AA21" s="18"/>
      <c r="AB21" s="18"/>
      <c r="AC21" s="18"/>
      <c r="AD21" s="20"/>
      <c r="AE21" s="17"/>
      <c r="AF21" s="18"/>
    </row>
    <row r="22" spans="1:32" x14ac:dyDescent="0.25">
      <c r="A22" s="10" t="s">
        <v>23</v>
      </c>
      <c r="B22" s="11" t="s">
        <v>16</v>
      </c>
      <c r="C22" s="12"/>
      <c r="D22" s="13">
        <v>275</v>
      </c>
      <c r="E22" s="13">
        <v>146</v>
      </c>
      <c r="F22" s="14">
        <v>153</v>
      </c>
      <c r="G22" s="13">
        <v>143</v>
      </c>
      <c r="H22" s="13">
        <v>94</v>
      </c>
      <c r="I22" s="15"/>
      <c r="J22" s="12"/>
      <c r="K22" s="13">
        <v>145</v>
      </c>
      <c r="L22" s="13">
        <v>40</v>
      </c>
      <c r="M22" s="13">
        <v>80</v>
      </c>
      <c r="N22" s="13">
        <v>95</v>
      </c>
      <c r="O22" s="13">
        <v>65</v>
      </c>
      <c r="P22" s="15"/>
      <c r="Q22" s="12"/>
      <c r="R22" s="13"/>
      <c r="S22" s="13"/>
      <c r="T22" s="13"/>
      <c r="U22" s="13"/>
      <c r="V22" s="13"/>
      <c r="W22" s="15"/>
      <c r="X22" s="12"/>
      <c r="Y22" s="13"/>
      <c r="Z22" s="13"/>
      <c r="AA22" s="13"/>
      <c r="AB22" s="13"/>
      <c r="AC22" s="13"/>
      <c r="AD22" s="15"/>
      <c r="AE22" s="12"/>
      <c r="AF22" s="13"/>
    </row>
    <row r="23" spans="1:32" x14ac:dyDescent="0.25">
      <c r="A23" s="16"/>
      <c r="B23" s="2" t="s">
        <v>17</v>
      </c>
      <c r="C23" s="17"/>
      <c r="D23" s="18">
        <v>49</v>
      </c>
      <c r="E23" s="18">
        <v>23</v>
      </c>
      <c r="F23" s="19">
        <v>37</v>
      </c>
      <c r="G23" s="18">
        <v>5</v>
      </c>
      <c r="H23" s="18">
        <v>14</v>
      </c>
      <c r="I23" s="20"/>
      <c r="J23" s="17"/>
      <c r="K23" s="18">
        <v>36</v>
      </c>
      <c r="L23" s="18">
        <v>4</v>
      </c>
      <c r="M23" s="18">
        <v>17</v>
      </c>
      <c r="N23" s="18">
        <v>35</v>
      </c>
      <c r="O23" s="18">
        <v>6</v>
      </c>
      <c r="P23" s="20"/>
      <c r="Q23" s="17"/>
      <c r="R23" s="18"/>
      <c r="S23" s="18"/>
      <c r="T23" s="18"/>
      <c r="U23" s="18"/>
      <c r="V23" s="18"/>
      <c r="W23" s="20"/>
      <c r="X23" s="17"/>
      <c r="Y23" s="18"/>
      <c r="Z23" s="18"/>
      <c r="AA23" s="18"/>
      <c r="AB23" s="18"/>
      <c r="AC23" s="18"/>
      <c r="AD23" s="20"/>
      <c r="AE23" s="17"/>
      <c r="AF23" s="18"/>
    </row>
    <row r="24" spans="1:32" x14ac:dyDescent="0.25">
      <c r="A24" s="16"/>
      <c r="B24" s="2" t="s">
        <v>18</v>
      </c>
      <c r="C24" s="17"/>
      <c r="D24" s="21">
        <f t="shared" ref="D24:E24" si="13">D23/D22*100</f>
        <v>17.81818181818182</v>
      </c>
      <c r="E24" s="21">
        <f t="shared" si="13"/>
        <v>15.753424657534246</v>
      </c>
      <c r="F24" s="21">
        <f t="shared" ref="F24" si="14">F23/F22*100</f>
        <v>24.183006535947712</v>
      </c>
      <c r="G24" s="21">
        <f t="shared" ref="G24" si="15">G23/G22*100</f>
        <v>3.4965034965034967</v>
      </c>
      <c r="H24" s="21">
        <f t="shared" ref="H24" si="16">H23/H22*100</f>
        <v>14.893617021276595</v>
      </c>
      <c r="I24" s="23"/>
      <c r="J24" s="17"/>
      <c r="K24" s="21">
        <f t="shared" ref="K24:L24" si="17">K23/K22*100</f>
        <v>24.827586206896552</v>
      </c>
      <c r="L24" s="21">
        <f t="shared" si="17"/>
        <v>10</v>
      </c>
      <c r="M24" s="21">
        <f t="shared" ref="M24" si="18">M23/M22*100</f>
        <v>21.25</v>
      </c>
      <c r="N24" s="21">
        <f t="shared" ref="N24" si="19">N23/N22*100</f>
        <v>36.84210526315789</v>
      </c>
      <c r="O24" s="21">
        <f t="shared" ref="O24" si="20">O23/O22*100</f>
        <v>9.2307692307692317</v>
      </c>
      <c r="P24" s="23"/>
      <c r="Q24" s="17"/>
      <c r="R24" s="21"/>
      <c r="S24" s="21"/>
      <c r="T24" s="21"/>
      <c r="U24" s="21"/>
      <c r="V24" s="21"/>
      <c r="W24" s="23"/>
      <c r="X24" s="17"/>
      <c r="Y24" s="21"/>
      <c r="Z24" s="21"/>
      <c r="AA24" s="21"/>
      <c r="AB24" s="21"/>
      <c r="AC24" s="21"/>
      <c r="AD24" s="23"/>
      <c r="AE24" s="17"/>
      <c r="AF24" s="21"/>
    </row>
    <row r="25" spans="1:32" x14ac:dyDescent="0.25">
      <c r="A25" s="24"/>
      <c r="B25" s="25" t="s">
        <v>19</v>
      </c>
      <c r="C25" s="17"/>
      <c r="D25" s="18">
        <v>9</v>
      </c>
      <c r="E25" s="18">
        <v>1</v>
      </c>
      <c r="F25" s="19">
        <v>1</v>
      </c>
      <c r="G25" s="18">
        <v>1</v>
      </c>
      <c r="H25" s="18">
        <v>0</v>
      </c>
      <c r="I25" s="20"/>
      <c r="J25" s="17"/>
      <c r="K25" s="18">
        <v>0</v>
      </c>
      <c r="L25" s="18">
        <v>0</v>
      </c>
      <c r="M25" s="18">
        <v>0</v>
      </c>
      <c r="N25" s="18">
        <v>1</v>
      </c>
      <c r="O25" s="18">
        <v>0</v>
      </c>
      <c r="P25" s="20"/>
      <c r="Q25" s="17"/>
      <c r="R25" s="18"/>
      <c r="S25" s="18"/>
      <c r="T25" s="18"/>
      <c r="U25" s="18"/>
      <c r="V25" s="18"/>
      <c r="W25" s="20"/>
      <c r="X25" s="17"/>
      <c r="Y25" s="18"/>
      <c r="Z25" s="18"/>
      <c r="AA25" s="18"/>
      <c r="AB25" s="18"/>
      <c r="AC25" s="18"/>
      <c r="AD25" s="20"/>
      <c r="AE25" s="17"/>
      <c r="AF25" s="18"/>
    </row>
    <row r="26" spans="1:32" x14ac:dyDescent="0.25">
      <c r="A26" s="24"/>
      <c r="B26" s="25" t="s">
        <v>20</v>
      </c>
      <c r="C26" s="17"/>
      <c r="D26" s="21">
        <f>D25/D22*100</f>
        <v>3.2727272727272729</v>
      </c>
      <c r="E26" s="21">
        <f>E25/E22*100</f>
        <v>0.68493150684931503</v>
      </c>
      <c r="F26" s="21">
        <f>F25/F22*100</f>
        <v>0.65359477124183007</v>
      </c>
      <c r="G26" s="21">
        <f>G25/G22*100</f>
        <v>0.69930069930069927</v>
      </c>
      <c r="H26" s="18">
        <v>0</v>
      </c>
      <c r="I26" s="20"/>
      <c r="J26" s="17"/>
      <c r="K26" s="18">
        <v>0</v>
      </c>
      <c r="L26" s="18">
        <v>0</v>
      </c>
      <c r="M26" s="18">
        <v>0</v>
      </c>
      <c r="N26" s="21">
        <f>N25/N22*100</f>
        <v>1.0526315789473684</v>
      </c>
      <c r="O26" s="18">
        <v>0</v>
      </c>
      <c r="P26" s="20"/>
      <c r="Q26" s="17"/>
      <c r="R26" s="18"/>
      <c r="S26" s="18"/>
      <c r="T26" s="18"/>
      <c r="U26" s="18"/>
      <c r="V26" s="18"/>
      <c r="W26" s="20"/>
      <c r="X26" s="17"/>
      <c r="Y26" s="18"/>
      <c r="Z26" s="18"/>
      <c r="AA26" s="18"/>
      <c r="AB26" s="18"/>
      <c r="AC26" s="18"/>
      <c r="AD26" s="20"/>
      <c r="AE26" s="17"/>
      <c r="AF26" s="18"/>
    </row>
    <row r="27" spans="1:32" x14ac:dyDescent="0.25">
      <c r="A27" s="10" t="s">
        <v>24</v>
      </c>
      <c r="B27" s="11" t="s">
        <v>16</v>
      </c>
      <c r="C27" s="12"/>
      <c r="D27" s="13">
        <v>360</v>
      </c>
      <c r="E27" s="13">
        <v>282</v>
      </c>
      <c r="F27" s="14">
        <v>290</v>
      </c>
      <c r="G27" s="13">
        <v>217</v>
      </c>
      <c r="H27" s="13">
        <v>217</v>
      </c>
      <c r="I27" s="15"/>
      <c r="J27" s="12"/>
      <c r="K27" s="13">
        <v>203</v>
      </c>
      <c r="L27" s="13">
        <v>160</v>
      </c>
      <c r="M27" s="13">
        <v>136</v>
      </c>
      <c r="N27" s="13">
        <v>135</v>
      </c>
      <c r="O27" s="13">
        <v>152</v>
      </c>
      <c r="P27" s="15"/>
      <c r="Q27" s="12"/>
      <c r="R27" s="13"/>
      <c r="S27" s="13"/>
      <c r="T27" s="13"/>
      <c r="U27" s="13"/>
      <c r="V27" s="13"/>
      <c r="W27" s="15"/>
      <c r="X27" s="12"/>
      <c r="Y27" s="13"/>
      <c r="Z27" s="13"/>
      <c r="AA27" s="13"/>
      <c r="AB27" s="13"/>
      <c r="AC27" s="13"/>
      <c r="AD27" s="15"/>
      <c r="AE27" s="12"/>
      <c r="AF27" s="13"/>
    </row>
    <row r="28" spans="1:32" x14ac:dyDescent="0.25">
      <c r="A28" s="16"/>
      <c r="B28" s="2" t="s">
        <v>17</v>
      </c>
      <c r="C28" s="17"/>
      <c r="D28" s="18">
        <v>49</v>
      </c>
      <c r="E28" s="18">
        <v>57</v>
      </c>
      <c r="F28" s="19">
        <v>31</v>
      </c>
      <c r="G28" s="18">
        <v>39</v>
      </c>
      <c r="H28" s="18">
        <v>23</v>
      </c>
      <c r="I28" s="20"/>
      <c r="J28" s="17"/>
      <c r="K28" s="18">
        <v>28</v>
      </c>
      <c r="L28" s="18">
        <v>44</v>
      </c>
      <c r="M28" s="18">
        <v>30</v>
      </c>
      <c r="N28" s="18">
        <v>28</v>
      </c>
      <c r="O28" s="18">
        <v>27</v>
      </c>
      <c r="P28" s="20"/>
      <c r="Q28" s="17"/>
      <c r="R28" s="18"/>
      <c r="S28" s="18"/>
      <c r="T28" s="18"/>
      <c r="U28" s="18"/>
      <c r="V28" s="18"/>
      <c r="W28" s="20"/>
      <c r="X28" s="17"/>
      <c r="Y28" s="18"/>
      <c r="Z28" s="18"/>
      <c r="AA28" s="18"/>
      <c r="AB28" s="18"/>
      <c r="AC28" s="18"/>
      <c r="AD28" s="20"/>
      <c r="AE28" s="17"/>
      <c r="AF28" s="18"/>
    </row>
    <row r="29" spans="1:32" x14ac:dyDescent="0.25">
      <c r="A29" s="16"/>
      <c r="B29" s="2" t="s">
        <v>18</v>
      </c>
      <c r="C29" s="17"/>
      <c r="D29" s="21">
        <f t="shared" ref="D29:E29" si="21">D28/D27*100</f>
        <v>13.611111111111111</v>
      </c>
      <c r="E29" s="21">
        <f t="shared" si="21"/>
        <v>20.212765957446805</v>
      </c>
      <c r="F29" s="21">
        <f t="shared" ref="F29" si="22">F28/F27*100</f>
        <v>10.689655172413794</v>
      </c>
      <c r="G29" s="21">
        <f t="shared" ref="G29" si="23">G28/G27*100</f>
        <v>17.972350230414747</v>
      </c>
      <c r="H29" s="21">
        <f t="shared" ref="H29" si="24">H28/H27*100</f>
        <v>10.599078341013826</v>
      </c>
      <c r="I29" s="23"/>
      <c r="J29" s="17"/>
      <c r="K29" s="21">
        <f t="shared" ref="K29:L29" si="25">K28/K27*100</f>
        <v>13.793103448275861</v>
      </c>
      <c r="L29" s="21">
        <f t="shared" si="25"/>
        <v>27.500000000000004</v>
      </c>
      <c r="M29" s="21">
        <f t="shared" ref="M29" si="26">M28/M27*100</f>
        <v>22.058823529411764</v>
      </c>
      <c r="N29" s="21">
        <f t="shared" ref="N29" si="27">N28/N27*100</f>
        <v>20.74074074074074</v>
      </c>
      <c r="O29" s="21">
        <f t="shared" ref="O29" si="28">O28/O27*100</f>
        <v>17.763157894736842</v>
      </c>
      <c r="P29" s="23"/>
      <c r="Q29" s="17"/>
      <c r="R29" s="21"/>
      <c r="S29" s="21"/>
      <c r="T29" s="21"/>
      <c r="U29" s="21"/>
      <c r="V29" s="21"/>
      <c r="W29" s="23"/>
      <c r="X29" s="17"/>
      <c r="Y29" s="21"/>
      <c r="Z29" s="21"/>
      <c r="AA29" s="21"/>
      <c r="AB29" s="21"/>
      <c r="AC29" s="21"/>
      <c r="AD29" s="23"/>
      <c r="AE29" s="17"/>
      <c r="AF29" s="21"/>
    </row>
    <row r="30" spans="1:32" x14ac:dyDescent="0.25">
      <c r="A30" s="24"/>
      <c r="B30" s="25" t="s">
        <v>19</v>
      </c>
      <c r="C30" s="17"/>
      <c r="D30" s="18">
        <v>2</v>
      </c>
      <c r="E30" s="18">
        <v>5</v>
      </c>
      <c r="F30" s="19">
        <v>2</v>
      </c>
      <c r="G30" s="18">
        <v>11</v>
      </c>
      <c r="H30" s="18">
        <v>1</v>
      </c>
      <c r="I30" s="20"/>
      <c r="J30" s="17"/>
      <c r="K30" s="18">
        <v>8</v>
      </c>
      <c r="L30" s="18">
        <v>3</v>
      </c>
      <c r="M30" s="18">
        <v>5</v>
      </c>
      <c r="N30" s="18">
        <v>5</v>
      </c>
      <c r="O30" s="18">
        <v>1</v>
      </c>
      <c r="P30" s="20"/>
      <c r="Q30" s="17"/>
      <c r="R30" s="18"/>
      <c r="S30" s="18"/>
      <c r="T30" s="18"/>
      <c r="U30" s="18"/>
      <c r="V30" s="18"/>
      <c r="W30" s="20"/>
      <c r="X30" s="17"/>
      <c r="Y30" s="18"/>
      <c r="Z30" s="18"/>
      <c r="AA30" s="18"/>
      <c r="AB30" s="18"/>
      <c r="AC30" s="18"/>
      <c r="AD30" s="20"/>
      <c r="AE30" s="17"/>
      <c r="AF30" s="18"/>
    </row>
    <row r="31" spans="1:32" x14ac:dyDescent="0.25">
      <c r="A31" s="24"/>
      <c r="B31" s="25" t="s">
        <v>20</v>
      </c>
      <c r="C31" s="17"/>
      <c r="D31" s="21">
        <f>D30/D27*100</f>
        <v>0.55555555555555558</v>
      </c>
      <c r="E31" s="21">
        <f>E30/E27*100</f>
        <v>1.773049645390071</v>
      </c>
      <c r="F31" s="21">
        <f>F30/F27*100</f>
        <v>0.68965517241379315</v>
      </c>
      <c r="G31" s="21">
        <f>G30/G27*100</f>
        <v>5.0691244239631335</v>
      </c>
      <c r="H31" s="21">
        <f>H30/H27*100</f>
        <v>0.46082949308755761</v>
      </c>
      <c r="I31" s="20"/>
      <c r="J31" s="17"/>
      <c r="K31" s="21">
        <f>K30/K27*100</f>
        <v>3.9408866995073892</v>
      </c>
      <c r="L31" s="21">
        <f>L30/L27*100</f>
        <v>1.875</v>
      </c>
      <c r="M31" s="21">
        <f>M30/M27*100</f>
        <v>3.6764705882352944</v>
      </c>
      <c r="N31" s="21">
        <f>N30/N27*100</f>
        <v>3.7037037037037033</v>
      </c>
      <c r="O31" s="21">
        <f>O30/O27*100</f>
        <v>0.6578947368421052</v>
      </c>
      <c r="P31" s="20"/>
      <c r="Q31" s="17"/>
      <c r="R31" s="18"/>
      <c r="S31" s="18"/>
      <c r="T31" s="18"/>
      <c r="U31" s="18"/>
      <c r="V31" s="18"/>
      <c r="W31" s="20"/>
      <c r="X31" s="17"/>
      <c r="Y31" s="18"/>
      <c r="Z31" s="18"/>
      <c r="AA31" s="18"/>
      <c r="AB31" s="18"/>
      <c r="AC31" s="18"/>
      <c r="AD31" s="20"/>
      <c r="AE31" s="17"/>
      <c r="AF31" s="18"/>
    </row>
    <row r="32" spans="1:32" x14ac:dyDescent="0.25">
      <c r="A32" s="10" t="s">
        <v>25</v>
      </c>
      <c r="B32" s="11" t="s">
        <v>16</v>
      </c>
      <c r="C32" s="12"/>
      <c r="D32" s="13">
        <v>178</v>
      </c>
      <c r="E32" s="13">
        <v>122</v>
      </c>
      <c r="F32" s="14">
        <v>102</v>
      </c>
      <c r="G32" s="13">
        <v>86</v>
      </c>
      <c r="H32" s="13">
        <v>123</v>
      </c>
      <c r="I32" s="15"/>
      <c r="J32" s="12"/>
      <c r="K32" s="13">
        <v>114</v>
      </c>
      <c r="L32" s="13">
        <v>59</v>
      </c>
      <c r="M32" s="14">
        <v>66</v>
      </c>
      <c r="N32" s="13">
        <v>65</v>
      </c>
      <c r="O32" s="13">
        <v>87</v>
      </c>
      <c r="P32" s="15"/>
      <c r="Q32" s="12"/>
      <c r="R32" s="13"/>
      <c r="S32" s="13"/>
      <c r="T32" s="14"/>
      <c r="U32" s="13"/>
      <c r="V32" s="13"/>
      <c r="W32" s="15"/>
      <c r="X32" s="12"/>
      <c r="Y32" s="13"/>
      <c r="Z32" s="13"/>
      <c r="AA32" s="14"/>
      <c r="AB32" s="13"/>
      <c r="AC32" s="13"/>
      <c r="AD32" s="15"/>
      <c r="AE32" s="12"/>
      <c r="AF32" s="13"/>
    </row>
    <row r="33" spans="1:32" x14ac:dyDescent="0.25">
      <c r="A33" s="16"/>
      <c r="B33" s="2" t="s">
        <v>17</v>
      </c>
      <c r="C33" s="17"/>
      <c r="D33" s="18">
        <v>59</v>
      </c>
      <c r="E33" s="18">
        <v>52</v>
      </c>
      <c r="F33" s="19">
        <v>40</v>
      </c>
      <c r="G33" s="18">
        <v>19</v>
      </c>
      <c r="H33" s="18">
        <v>54</v>
      </c>
      <c r="I33" s="20"/>
      <c r="J33" s="17"/>
      <c r="K33" s="18">
        <v>64</v>
      </c>
      <c r="L33" s="18">
        <v>18</v>
      </c>
      <c r="M33" s="19">
        <v>15</v>
      </c>
      <c r="N33" s="18">
        <v>22</v>
      </c>
      <c r="O33" s="18">
        <v>17</v>
      </c>
      <c r="P33" s="20"/>
      <c r="Q33" s="17"/>
      <c r="R33" s="18"/>
      <c r="S33" s="18"/>
      <c r="T33" s="19"/>
      <c r="U33" s="18"/>
      <c r="V33" s="18"/>
      <c r="W33" s="20"/>
      <c r="X33" s="17"/>
      <c r="Y33" s="18"/>
      <c r="Z33" s="18"/>
      <c r="AA33" s="19"/>
      <c r="AB33" s="18"/>
      <c r="AC33" s="18"/>
      <c r="AD33" s="20"/>
      <c r="AE33" s="17"/>
      <c r="AF33" s="18"/>
    </row>
    <row r="34" spans="1:32" x14ac:dyDescent="0.25">
      <c r="A34" s="16"/>
      <c r="B34" s="2" t="s">
        <v>18</v>
      </c>
      <c r="C34" s="17"/>
      <c r="D34" s="21">
        <f t="shared" ref="D34:E34" si="29">D33/D32*100</f>
        <v>33.146067415730336</v>
      </c>
      <c r="E34" s="21">
        <f t="shared" si="29"/>
        <v>42.622950819672127</v>
      </c>
      <c r="F34" s="21">
        <f t="shared" ref="F34" si="30">F33/F32*100</f>
        <v>39.215686274509807</v>
      </c>
      <c r="G34" s="21">
        <f t="shared" ref="G34" si="31">G33/G32*100</f>
        <v>22.093023255813954</v>
      </c>
      <c r="H34" s="21">
        <f t="shared" ref="H34" si="32">H33/H32*100</f>
        <v>43.902439024390247</v>
      </c>
      <c r="I34" s="23"/>
      <c r="J34" s="17"/>
      <c r="K34" s="21">
        <f t="shared" ref="K34:L34" si="33">K33/K32*100</f>
        <v>56.140350877192979</v>
      </c>
      <c r="L34" s="21">
        <f t="shared" si="33"/>
        <v>30.508474576271187</v>
      </c>
      <c r="M34" s="21">
        <f t="shared" ref="M34" si="34">M33/M32*100</f>
        <v>22.727272727272727</v>
      </c>
      <c r="N34" s="21">
        <f t="shared" ref="N34" si="35">N33/N32*100</f>
        <v>33.846153846153847</v>
      </c>
      <c r="O34" s="21">
        <f t="shared" ref="O34" si="36">O33/O32*100</f>
        <v>19.540229885057471</v>
      </c>
      <c r="P34" s="23"/>
      <c r="Q34" s="17"/>
      <c r="R34" s="21"/>
      <c r="S34" s="21"/>
      <c r="T34" s="22"/>
      <c r="U34" s="21"/>
      <c r="V34" s="21"/>
      <c r="W34" s="23"/>
      <c r="X34" s="17"/>
      <c r="Y34" s="21"/>
      <c r="Z34" s="21"/>
      <c r="AA34" s="22"/>
      <c r="AB34" s="21"/>
      <c r="AC34" s="21"/>
      <c r="AD34" s="23"/>
      <c r="AE34" s="17"/>
      <c r="AF34" s="21"/>
    </row>
    <row r="35" spans="1:32" x14ac:dyDescent="0.25">
      <c r="A35" s="25"/>
      <c r="B35" s="25" t="s">
        <v>19</v>
      </c>
      <c r="C35" s="17"/>
      <c r="D35" s="18">
        <v>0</v>
      </c>
      <c r="E35" s="18">
        <v>0</v>
      </c>
      <c r="F35" s="19">
        <v>0</v>
      </c>
      <c r="G35" s="18">
        <v>0</v>
      </c>
      <c r="H35" s="18">
        <v>0</v>
      </c>
      <c r="I35" s="20"/>
      <c r="J35" s="17"/>
      <c r="K35" s="18">
        <v>0</v>
      </c>
      <c r="L35" s="18">
        <v>0</v>
      </c>
      <c r="M35" s="19">
        <v>0</v>
      </c>
      <c r="N35" s="18">
        <v>1</v>
      </c>
      <c r="O35" s="18">
        <v>1</v>
      </c>
      <c r="P35" s="20"/>
      <c r="Q35" s="17"/>
      <c r="R35" s="18"/>
      <c r="S35" s="18"/>
      <c r="T35" s="19"/>
      <c r="U35" s="18"/>
      <c r="V35" s="18"/>
      <c r="W35" s="20"/>
      <c r="X35" s="17"/>
      <c r="Y35" s="18"/>
      <c r="Z35" s="18"/>
      <c r="AA35" s="19"/>
      <c r="AB35" s="18"/>
      <c r="AC35" s="18"/>
      <c r="AD35" s="20"/>
      <c r="AE35" s="17"/>
      <c r="AF35" s="18"/>
    </row>
    <row r="36" spans="1:32" ht="15.75" thickBot="1" x14ac:dyDescent="0.3">
      <c r="A36" s="24"/>
      <c r="B36" s="25" t="s">
        <v>20</v>
      </c>
      <c r="C36" s="17"/>
      <c r="D36" s="21">
        <f>D35/D32*100</f>
        <v>0</v>
      </c>
      <c r="E36" s="21">
        <f>E35/E32*100</f>
        <v>0</v>
      </c>
      <c r="F36" s="19">
        <v>0</v>
      </c>
      <c r="G36" s="18">
        <v>0</v>
      </c>
      <c r="H36" s="18">
        <v>0</v>
      </c>
      <c r="I36" s="20"/>
      <c r="J36" s="17"/>
      <c r="K36" s="18">
        <v>0</v>
      </c>
      <c r="L36" s="18">
        <v>0</v>
      </c>
      <c r="M36" s="19">
        <v>0</v>
      </c>
      <c r="N36" s="21">
        <f>N35/N32*100</f>
        <v>1.5384615384615385</v>
      </c>
      <c r="O36" s="21">
        <f>O35/O32*100</f>
        <v>1.1494252873563218</v>
      </c>
      <c r="P36" s="20"/>
      <c r="Q36" s="17"/>
      <c r="R36" s="18"/>
      <c r="S36" s="18"/>
      <c r="T36" s="19"/>
      <c r="U36" s="18"/>
      <c r="V36" s="18"/>
      <c r="W36" s="20"/>
      <c r="X36" s="17"/>
      <c r="Y36" s="18"/>
      <c r="Z36" s="18"/>
      <c r="AA36" s="19"/>
      <c r="AB36" s="18"/>
      <c r="AC36" s="18"/>
      <c r="AD36" s="20"/>
      <c r="AE36" s="17"/>
      <c r="AF36" s="18"/>
    </row>
    <row r="37" spans="1:32" x14ac:dyDescent="0.25">
      <c r="A37" s="26" t="s">
        <v>16</v>
      </c>
      <c r="B37" s="27" t="s">
        <v>16</v>
      </c>
      <c r="C37" s="28"/>
      <c r="D37" s="29">
        <f t="shared" ref="D37:F38" si="37">SUM(D7,D12,D17,D22,D27,D32)</f>
        <v>1314</v>
      </c>
      <c r="E37" s="29">
        <f t="shared" si="37"/>
        <v>920</v>
      </c>
      <c r="F37" s="29">
        <f t="shared" si="37"/>
        <v>922</v>
      </c>
      <c r="G37" s="29">
        <f t="shared" ref="G37:H37" si="38">SUM(G7,G12,G17,G22,G27,G32)</f>
        <v>751</v>
      </c>
      <c r="H37" s="29">
        <f t="shared" si="38"/>
        <v>735</v>
      </c>
      <c r="I37" s="31"/>
      <c r="J37" s="28"/>
      <c r="K37" s="29">
        <f t="shared" ref="K37:L37" si="39">SUM(K7,K12,K17,K22,K27,K32)</f>
        <v>815</v>
      </c>
      <c r="L37" s="29">
        <f t="shared" si="39"/>
        <v>555</v>
      </c>
      <c r="M37" s="29">
        <f>SUM(M7,M12,M17,M22,M27,M32)</f>
        <v>548</v>
      </c>
      <c r="N37" s="29">
        <f>SUM(N7,N12,N17,N22,N27,N32)</f>
        <v>561</v>
      </c>
      <c r="O37" s="29">
        <f>SUM(O7,O12,O17,O22,O27,O32)</f>
        <v>543</v>
      </c>
      <c r="P37" s="31"/>
      <c r="Q37" s="28"/>
      <c r="R37" s="30"/>
      <c r="S37" s="30"/>
      <c r="T37" s="30"/>
      <c r="U37" s="30"/>
      <c r="V37" s="30"/>
      <c r="W37" s="31"/>
      <c r="X37" s="28"/>
      <c r="Y37" s="30"/>
      <c r="Z37" s="30"/>
      <c r="AA37" s="30"/>
      <c r="AB37" s="30"/>
      <c r="AC37" s="30"/>
      <c r="AD37" s="31"/>
      <c r="AE37" s="28"/>
      <c r="AF37" s="30"/>
    </row>
    <row r="38" spans="1:32" x14ac:dyDescent="0.25">
      <c r="A38" s="16"/>
      <c r="B38" s="32" t="s">
        <v>17</v>
      </c>
      <c r="C38" s="17"/>
      <c r="D38" s="33">
        <f t="shared" si="37"/>
        <v>311</v>
      </c>
      <c r="E38" s="33">
        <f t="shared" si="37"/>
        <v>221</v>
      </c>
      <c r="F38" s="33">
        <f t="shared" si="37"/>
        <v>212</v>
      </c>
      <c r="G38" s="33">
        <f t="shared" ref="G38:H38" si="40">SUM(G8,G13,G18,G23,G28,G33)</f>
        <v>163</v>
      </c>
      <c r="H38" s="33">
        <f t="shared" si="40"/>
        <v>190</v>
      </c>
      <c r="I38" s="20"/>
      <c r="J38" s="17"/>
      <c r="K38" s="33">
        <f t="shared" ref="K38:L38" si="41">SUM(K8,K13,K18,K23,K28,K33)</f>
        <v>267</v>
      </c>
      <c r="L38" s="33">
        <f t="shared" si="41"/>
        <v>148</v>
      </c>
      <c r="M38" s="33">
        <f t="shared" ref="M38:N38" si="42">SUM(M8,M13,M18,M23,M28,M33)</f>
        <v>150</v>
      </c>
      <c r="N38" s="33">
        <f t="shared" si="42"/>
        <v>157</v>
      </c>
      <c r="O38" s="33">
        <f t="shared" ref="O38" si="43">SUM(O8,O13,O18,O23,O28,O33)</f>
        <v>106</v>
      </c>
      <c r="P38" s="20"/>
      <c r="Q38" s="17"/>
      <c r="R38" s="18"/>
      <c r="S38" s="18"/>
      <c r="T38" s="18"/>
      <c r="U38" s="18"/>
      <c r="V38" s="18"/>
      <c r="W38" s="20"/>
      <c r="X38" s="17"/>
      <c r="Y38" s="18"/>
      <c r="Z38" s="18"/>
      <c r="AA38" s="18"/>
      <c r="AB38" s="18"/>
      <c r="AC38" s="18"/>
      <c r="AD38" s="20"/>
      <c r="AE38" s="17"/>
      <c r="AF38" s="18"/>
    </row>
    <row r="39" spans="1:32" x14ac:dyDescent="0.25">
      <c r="A39" s="16"/>
      <c r="B39" s="32" t="s">
        <v>18</v>
      </c>
      <c r="C39" s="34"/>
      <c r="D39" s="35">
        <f>D38/D37*100</f>
        <v>23.668188736681888</v>
      </c>
      <c r="E39" s="35">
        <f>E38/E37*100</f>
        <v>24.021739130434781</v>
      </c>
      <c r="F39" s="35">
        <f>F38/F37*100</f>
        <v>22.993492407809111</v>
      </c>
      <c r="G39" s="35">
        <f>G38/G37*100</f>
        <v>21.704394141145141</v>
      </c>
      <c r="H39" s="35">
        <f>H38/H37*100</f>
        <v>25.850340136054424</v>
      </c>
      <c r="I39" s="23"/>
      <c r="J39" s="34"/>
      <c r="K39" s="35">
        <f>K38/K37*100</f>
        <v>32.760736196319016</v>
      </c>
      <c r="L39" s="35">
        <f>L38/L37*100</f>
        <v>26.666666666666668</v>
      </c>
      <c r="M39" s="35">
        <f>M38/M37*100</f>
        <v>27.372262773722628</v>
      </c>
      <c r="N39" s="35">
        <f>N38/N37*100</f>
        <v>27.985739750445632</v>
      </c>
      <c r="O39" s="35">
        <f>O38/O37*100</f>
        <v>19.521178637200737</v>
      </c>
      <c r="P39" s="23"/>
      <c r="Q39" s="34"/>
      <c r="R39" s="21"/>
      <c r="S39" s="21"/>
      <c r="T39" s="21"/>
      <c r="U39" s="21"/>
      <c r="V39" s="21"/>
      <c r="W39" s="23"/>
      <c r="X39" s="34"/>
      <c r="Y39" s="21"/>
      <c r="Z39" s="21"/>
      <c r="AA39" s="21"/>
      <c r="AB39" s="21"/>
      <c r="AC39" s="21"/>
      <c r="AD39" s="23"/>
      <c r="AE39" s="34"/>
      <c r="AF39" s="21"/>
    </row>
    <row r="40" spans="1:32" x14ac:dyDescent="0.25">
      <c r="A40" s="36"/>
      <c r="B40" s="37" t="s">
        <v>19</v>
      </c>
      <c r="C40" s="17"/>
      <c r="D40" s="39">
        <f>SUM(D10,D15,D20,D25,D30,D35)</f>
        <v>17</v>
      </c>
      <c r="E40" s="39">
        <f>SUM(E10,E15,E20,E25,E30,E35)</f>
        <v>10</v>
      </c>
      <c r="F40" s="39">
        <f>SUM(F10,F15,F20,F25,F30,F35)</f>
        <v>3</v>
      </c>
      <c r="G40" s="39">
        <f>SUM(G10,G15,G20,G25,G30,G35)</f>
        <v>13</v>
      </c>
      <c r="H40" s="39">
        <f>SUM(H10,H15,H20,H25,H30,H35)</f>
        <v>2</v>
      </c>
      <c r="I40" s="20"/>
      <c r="J40" s="17"/>
      <c r="K40" s="39">
        <f>SUM(K10,K15,K20,K25,K30,K35)</f>
        <v>12</v>
      </c>
      <c r="L40" s="39">
        <f>SUM(L10,L15,L20,L25,L30,L35)</f>
        <v>6</v>
      </c>
      <c r="M40" s="39">
        <f>SUM(M10,M15,M20,M25,M30,M35)</f>
        <v>7</v>
      </c>
      <c r="N40" s="39">
        <f>SUM(N10,N15,N20,N25,N30,N35)</f>
        <v>9</v>
      </c>
      <c r="O40" s="39">
        <f>SUM(O10,O15,O20,O25,O30,O35)</f>
        <v>4</v>
      </c>
      <c r="P40" s="41"/>
      <c r="Q40" s="38"/>
      <c r="R40" s="40"/>
      <c r="S40" s="40"/>
      <c r="T40" s="40"/>
      <c r="U40" s="40"/>
      <c r="V40" s="40"/>
      <c r="W40" s="41"/>
      <c r="X40" s="38"/>
      <c r="Y40" s="40"/>
      <c r="Z40" s="40"/>
      <c r="AA40" s="40"/>
      <c r="AB40" s="40"/>
      <c r="AC40" s="40"/>
      <c r="AD40" s="41"/>
      <c r="AE40" s="38"/>
      <c r="AF40" s="40"/>
    </row>
    <row r="41" spans="1:32" ht="15.75" thickBot="1" x14ac:dyDescent="0.3">
      <c r="A41" s="42"/>
      <c r="B41" s="43" t="s">
        <v>20</v>
      </c>
      <c r="C41" s="34"/>
      <c r="D41" s="45">
        <f>D40/D37*100</f>
        <v>1.2937595129375952</v>
      </c>
      <c r="E41" s="45">
        <f>E40/E37*100</f>
        <v>1.0869565217391304</v>
      </c>
      <c r="F41" s="45">
        <f>F40/F37*100</f>
        <v>0.32537960954446854</v>
      </c>
      <c r="G41" s="45">
        <f>G40/G37*100</f>
        <v>1.7310252996005324</v>
      </c>
      <c r="H41" s="45">
        <f>H40/H37*100</f>
        <v>0.27210884353741494</v>
      </c>
      <c r="I41" s="49"/>
      <c r="J41" s="50"/>
      <c r="K41" s="45">
        <f>K40/K37*100</f>
        <v>1.4723926380368098</v>
      </c>
      <c r="L41" s="45">
        <f>L40/L37*100</f>
        <v>1.0810810810810811</v>
      </c>
      <c r="M41" s="45">
        <f>M40/M37*100</f>
        <v>1.2773722627737227</v>
      </c>
      <c r="N41" s="45">
        <f>N40/N37*100</f>
        <v>1.6042780748663104</v>
      </c>
      <c r="O41" s="45">
        <f>O40/O37*100</f>
        <v>0.73664825046040516</v>
      </c>
      <c r="P41" s="47"/>
      <c r="Q41" s="44"/>
      <c r="R41" s="46"/>
      <c r="S41" s="46"/>
      <c r="T41" s="46"/>
      <c r="U41" s="46"/>
      <c r="V41" s="46"/>
      <c r="W41" s="47"/>
      <c r="X41" s="44"/>
      <c r="Y41" s="46"/>
      <c r="Z41" s="46"/>
      <c r="AA41" s="46"/>
      <c r="AB41" s="46"/>
      <c r="AC41" s="46"/>
      <c r="AD41" s="47"/>
      <c r="AE41" s="44"/>
      <c r="AF41" s="46"/>
    </row>
    <row r="42" spans="1:32" x14ac:dyDescent="0.25">
      <c r="A42" s="48" t="s">
        <v>26</v>
      </c>
    </row>
  </sheetData>
  <mergeCells count="7">
    <mergeCell ref="X4:AD4"/>
    <mergeCell ref="AE4:AF4"/>
    <mergeCell ref="A5:B6"/>
    <mergeCell ref="A4:B4"/>
    <mergeCell ref="C4:I4"/>
    <mergeCell ref="J4:P4"/>
    <mergeCell ref="Q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Salarano</dc:creator>
  <cp:lastModifiedBy>Diana J. Salarano</cp:lastModifiedBy>
  <dcterms:created xsi:type="dcterms:W3CDTF">2022-01-05T13:44:51Z</dcterms:created>
  <dcterms:modified xsi:type="dcterms:W3CDTF">2022-01-17T15:37:44Z</dcterms:modified>
</cp:coreProperties>
</file>