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lta Demanda\Alta Demanda - DIARIO\2022\"/>
    </mc:Choice>
  </mc:AlternateContent>
  <xr:revisionPtr revIDLastSave="0" documentId="13_ncr:1_{ECE1D9AF-E4EC-4864-AEB7-F2E4109AE633}" xr6:coauthVersionLast="46" xr6:coauthVersionMax="47" xr10:uidLastSave="{00000000-0000-0000-0000-000000000000}"/>
  <bookViews>
    <workbookView xWindow="0" yWindow="0" windowWidth="15090" windowHeight="14640" firstSheet="9" activeTab="11" xr2:uid="{A77D0AAB-A6B3-458E-AE26-83235AB584C6}"/>
  </bookViews>
  <sheets>
    <sheet name="ENERO" sheetId="1" r:id="rId1"/>
    <sheet name="FEBRERO" sheetId="2" r:id="rId2"/>
    <sheet name="MARZO" sheetId="5" r:id="rId3"/>
    <sheet name="ABRIL" sheetId="6" r:id="rId4"/>
    <sheet name="MAYO" sheetId="7" r:id="rId5"/>
    <sheet name="JUNIO" sheetId="8" r:id="rId6"/>
    <sheet name="JULIO" sheetId="9" r:id="rId7"/>
    <sheet name="AGOSTO" sheetId="10" r:id="rId8"/>
    <sheet name="SEPTIEMBRE" sheetId="11" r:id="rId9"/>
    <sheet name="OCTUBRE" sheetId="12" r:id="rId10"/>
    <sheet name="NOVIEMBRE" sheetId="13" r:id="rId11"/>
    <sheet name="DICIEMBRE" sheetId="14" r:id="rId12"/>
    <sheet name="Gráficos" sheetId="3" r:id="rId1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78" i="14" l="1"/>
  <c r="AB78" i="14"/>
  <c r="AC78" i="14"/>
  <c r="AD78" i="14"/>
  <c r="AE78" i="14"/>
  <c r="AF78" i="14"/>
  <c r="AG78" i="14"/>
  <c r="AD71" i="14"/>
  <c r="AE71" i="14"/>
  <c r="AF71" i="14"/>
  <c r="AG71" i="14"/>
  <c r="AE63" i="14"/>
  <c r="AF63" i="14"/>
  <c r="AG63" i="14"/>
  <c r="X63" i="14"/>
  <c r="Y63" i="14"/>
  <c r="Z63" i="14"/>
  <c r="AA63" i="14"/>
  <c r="AB63" i="14"/>
  <c r="AC63" i="14"/>
  <c r="AD63" i="14"/>
  <c r="AE38" i="14"/>
  <c r="AF38" i="14"/>
  <c r="AG38" i="14"/>
  <c r="AD38" i="14"/>
  <c r="Y52" i="14"/>
  <c r="Z52" i="14"/>
  <c r="AA52" i="14"/>
  <c r="AB52" i="14"/>
  <c r="AC52" i="14"/>
  <c r="AD52" i="14"/>
  <c r="AE52" i="14"/>
  <c r="AF52" i="14"/>
  <c r="AG52" i="14"/>
  <c r="AD34" i="14"/>
  <c r="AE34" i="14"/>
  <c r="AF34" i="14"/>
  <c r="AG34" i="14"/>
  <c r="AD27" i="14"/>
  <c r="AE27" i="14"/>
  <c r="AF27" i="14"/>
  <c r="AG27" i="14"/>
  <c r="AD20" i="14"/>
  <c r="AE20" i="14"/>
  <c r="AF20" i="14"/>
  <c r="AG20" i="14"/>
  <c r="AD13" i="14"/>
  <c r="AE13" i="14"/>
  <c r="AF13" i="14"/>
  <c r="AG13" i="14"/>
  <c r="AD30" i="14"/>
  <c r="AE30" i="14"/>
  <c r="AF30" i="14"/>
  <c r="AG30" i="14"/>
  <c r="AD23" i="14"/>
  <c r="AE23" i="14"/>
  <c r="AF23" i="14"/>
  <c r="AG23" i="14"/>
  <c r="AE18" i="14"/>
  <c r="AF18" i="14"/>
  <c r="AG18" i="14"/>
  <c r="AD18" i="14"/>
  <c r="AD16" i="14"/>
  <c r="AE16" i="14"/>
  <c r="AF16" i="14"/>
  <c r="AG16" i="14"/>
  <c r="AD9" i="14"/>
  <c r="AE9" i="14"/>
  <c r="AF9" i="14"/>
  <c r="AG9" i="14"/>
  <c r="AD86" i="14"/>
  <c r="AE86" i="14"/>
  <c r="AF86" i="14"/>
  <c r="AG86" i="14"/>
  <c r="AD87" i="14"/>
  <c r="AE87" i="14"/>
  <c r="AF87" i="14"/>
  <c r="AG87" i="14"/>
  <c r="AD89" i="14"/>
  <c r="AD90" i="14" s="1"/>
  <c r="AE89" i="14"/>
  <c r="AF89" i="14"/>
  <c r="AF90" i="14" s="1"/>
  <c r="AG89" i="14"/>
  <c r="AG90" i="14" s="1"/>
  <c r="AD91" i="14"/>
  <c r="AE91" i="14"/>
  <c r="AF91" i="14"/>
  <c r="AG91" i="14"/>
  <c r="AD85" i="14"/>
  <c r="AE85" i="14"/>
  <c r="AF85" i="14"/>
  <c r="AG85" i="14"/>
  <c r="AD83" i="14"/>
  <c r="AE83" i="14"/>
  <c r="AF83" i="14"/>
  <c r="AG83" i="14"/>
  <c r="AD81" i="14"/>
  <c r="AE81" i="14"/>
  <c r="AF81" i="14"/>
  <c r="AG81" i="14"/>
  <c r="AB85" i="14"/>
  <c r="AC85" i="14"/>
  <c r="AB83" i="14"/>
  <c r="AC83" i="14"/>
  <c r="AB81" i="14"/>
  <c r="AC81" i="14"/>
  <c r="AC71" i="14"/>
  <c r="AB56" i="14"/>
  <c r="AC56" i="14"/>
  <c r="AB42" i="14"/>
  <c r="AC42" i="14"/>
  <c r="W40" i="14"/>
  <c r="X40" i="14"/>
  <c r="Y40" i="14"/>
  <c r="Z40" i="14"/>
  <c r="AA40" i="14"/>
  <c r="AB40" i="14"/>
  <c r="AC40" i="14"/>
  <c r="AB38" i="14"/>
  <c r="AC38" i="14"/>
  <c r="AB34" i="14"/>
  <c r="AC34" i="14"/>
  <c r="AB30" i="14"/>
  <c r="AC30" i="14"/>
  <c r="AB27" i="14"/>
  <c r="AC27" i="14"/>
  <c r="AB23" i="14"/>
  <c r="AC23" i="14"/>
  <c r="Z20" i="14"/>
  <c r="AA20" i="14"/>
  <c r="AB20" i="14"/>
  <c r="AC20" i="14"/>
  <c r="AA16" i="14"/>
  <c r="AB16" i="14"/>
  <c r="AC16" i="14"/>
  <c r="W13" i="14"/>
  <c r="X13" i="14"/>
  <c r="Y13" i="14"/>
  <c r="Z13" i="14"/>
  <c r="AA13" i="14"/>
  <c r="AB13" i="14"/>
  <c r="AC13" i="14"/>
  <c r="AB9" i="14"/>
  <c r="AC9" i="14"/>
  <c r="Y85" i="14"/>
  <c r="Z85" i="14"/>
  <c r="AA85" i="14"/>
  <c r="Z83" i="14"/>
  <c r="AA83" i="14"/>
  <c r="Y83" i="14"/>
  <c r="Y81" i="14"/>
  <c r="Z81" i="14"/>
  <c r="AA81" i="14"/>
  <c r="Z78" i="14"/>
  <c r="Y56" i="14"/>
  <c r="Z56" i="14"/>
  <c r="AA56" i="14"/>
  <c r="Y42" i="14"/>
  <c r="Z42" i="14"/>
  <c r="AA42" i="14"/>
  <c r="Y38" i="14"/>
  <c r="Z38" i="14"/>
  <c r="AA38" i="14"/>
  <c r="Y34" i="14"/>
  <c r="Z34" i="14"/>
  <c r="AA34" i="14"/>
  <c r="Y30" i="14"/>
  <c r="Z30" i="14"/>
  <c r="AA30" i="14"/>
  <c r="Y27" i="14"/>
  <c r="Z27" i="14"/>
  <c r="AA27" i="14"/>
  <c r="Y23" i="14"/>
  <c r="Z23" i="14"/>
  <c r="AA23" i="14"/>
  <c r="Y20" i="14"/>
  <c r="Y16" i="14"/>
  <c r="Z16" i="14"/>
  <c r="Y9" i="14"/>
  <c r="Z9" i="14"/>
  <c r="AA9" i="14"/>
  <c r="X81" i="14"/>
  <c r="X85" i="14"/>
  <c r="X56" i="14"/>
  <c r="X42" i="14"/>
  <c r="X52" i="14"/>
  <c r="X38" i="14"/>
  <c r="X34" i="14"/>
  <c r="X27" i="14"/>
  <c r="X20" i="14"/>
  <c r="X30" i="14"/>
  <c r="X23" i="14"/>
  <c r="X16" i="14"/>
  <c r="X9" i="14"/>
  <c r="W85" i="14"/>
  <c r="U83" i="14"/>
  <c r="V83" i="14"/>
  <c r="W83" i="14"/>
  <c r="W81" i="14"/>
  <c r="W63" i="14"/>
  <c r="W56" i="14"/>
  <c r="W42" i="14"/>
  <c r="W52" i="14"/>
  <c r="W38" i="14"/>
  <c r="W34" i="14"/>
  <c r="W27" i="14"/>
  <c r="W20" i="14"/>
  <c r="W18" i="14"/>
  <c r="W30" i="14"/>
  <c r="W23" i="14"/>
  <c r="W16" i="14"/>
  <c r="W9" i="14"/>
  <c r="V81" i="14"/>
  <c r="V85" i="14"/>
  <c r="V63" i="14"/>
  <c r="V56" i="14"/>
  <c r="V42" i="14"/>
  <c r="V40" i="14"/>
  <c r="V52" i="14"/>
  <c r="V38" i="14"/>
  <c r="V34" i="14"/>
  <c r="V27" i="14"/>
  <c r="V20" i="14"/>
  <c r="V13" i="14"/>
  <c r="V30" i="14"/>
  <c r="V23" i="14"/>
  <c r="U16" i="14"/>
  <c r="V16" i="14"/>
  <c r="V9" i="14"/>
  <c r="U85" i="14"/>
  <c r="U81" i="14"/>
  <c r="U56" i="14"/>
  <c r="U42" i="14"/>
  <c r="U52" i="14"/>
  <c r="U38" i="14"/>
  <c r="U34" i="14"/>
  <c r="U27" i="14"/>
  <c r="U20" i="14"/>
  <c r="U13" i="14"/>
  <c r="U30" i="14"/>
  <c r="U23" i="14"/>
  <c r="U9" i="14"/>
  <c r="R85" i="14"/>
  <c r="S85" i="14"/>
  <c r="T85" i="14"/>
  <c r="T83" i="14"/>
  <c r="R83" i="14"/>
  <c r="S83" i="14"/>
  <c r="R81" i="14"/>
  <c r="S81" i="14"/>
  <c r="T81" i="14"/>
  <c r="R78" i="14"/>
  <c r="S78" i="14"/>
  <c r="T78" i="14"/>
  <c r="T71" i="14"/>
  <c r="P63" i="14"/>
  <c r="Q63" i="14"/>
  <c r="R63" i="14"/>
  <c r="R56" i="14"/>
  <c r="S56" i="14"/>
  <c r="T56" i="14"/>
  <c r="R42" i="14"/>
  <c r="S42" i="14"/>
  <c r="T42" i="14"/>
  <c r="R52" i="14"/>
  <c r="S52" i="14"/>
  <c r="R38" i="14"/>
  <c r="S38" i="14"/>
  <c r="T38" i="14"/>
  <c r="R34" i="14"/>
  <c r="S34" i="14"/>
  <c r="T34" i="14"/>
  <c r="R27" i="14"/>
  <c r="S27" i="14"/>
  <c r="T27" i="14"/>
  <c r="R20" i="14"/>
  <c r="S20" i="14"/>
  <c r="T20" i="14"/>
  <c r="Q13" i="14"/>
  <c r="R13" i="14"/>
  <c r="S13" i="14"/>
  <c r="T13" i="14"/>
  <c r="S18" i="14"/>
  <c r="R30" i="14"/>
  <c r="S30" i="14"/>
  <c r="T30" i="14"/>
  <c r="R23" i="14"/>
  <c r="S23" i="14"/>
  <c r="T23" i="14"/>
  <c r="R16" i="14"/>
  <c r="S16" i="14"/>
  <c r="T16" i="14"/>
  <c r="R9" i="14"/>
  <c r="S9" i="14"/>
  <c r="Q85" i="14"/>
  <c r="O83" i="14"/>
  <c r="P83" i="14"/>
  <c r="Q83" i="14"/>
  <c r="Q81" i="14"/>
  <c r="Q78" i="14"/>
  <c r="Q56" i="14"/>
  <c r="Q42" i="14"/>
  <c r="P40" i="14"/>
  <c r="Q40" i="14"/>
  <c r="Q52" i="14"/>
  <c r="Q38" i="14"/>
  <c r="Q34" i="14"/>
  <c r="Q27" i="14"/>
  <c r="Q20" i="14"/>
  <c r="Q30" i="14"/>
  <c r="Q23" i="14"/>
  <c r="Q16" i="14"/>
  <c r="Q9" i="14"/>
  <c r="P85" i="14"/>
  <c r="O81" i="14"/>
  <c r="P81" i="14"/>
  <c r="P56" i="14"/>
  <c r="P42" i="14"/>
  <c r="P54" i="14"/>
  <c r="P52" i="14"/>
  <c r="P38" i="14"/>
  <c r="P34" i="14"/>
  <c r="P27" i="14"/>
  <c r="P20" i="14"/>
  <c r="P13" i="14"/>
  <c r="P30" i="14"/>
  <c r="P23" i="14"/>
  <c r="P16" i="14"/>
  <c r="P9" i="14"/>
  <c r="O85" i="14"/>
  <c r="O63" i="14"/>
  <c r="O56" i="14"/>
  <c r="O42" i="14"/>
  <c r="O54" i="14"/>
  <c r="O40" i="14"/>
  <c r="O52" i="14"/>
  <c r="O38" i="14"/>
  <c r="O34" i="14"/>
  <c r="O27" i="14"/>
  <c r="O20" i="14"/>
  <c r="O13" i="14"/>
  <c r="O9" i="14"/>
  <c r="O16" i="14"/>
  <c r="O23" i="14"/>
  <c r="O30" i="14"/>
  <c r="N85" i="14"/>
  <c r="I85" i="14"/>
  <c r="N83" i="14"/>
  <c r="N81" i="14"/>
  <c r="N56" i="14"/>
  <c r="N42" i="14"/>
  <c r="N52" i="14"/>
  <c r="N38" i="14"/>
  <c r="N34" i="14"/>
  <c r="N27" i="14"/>
  <c r="N20" i="14"/>
  <c r="N13" i="14"/>
  <c r="N9" i="14"/>
  <c r="N16" i="14"/>
  <c r="N23" i="14"/>
  <c r="N30" i="14"/>
  <c r="J85" i="14"/>
  <c r="K85" i="14"/>
  <c r="L85" i="14"/>
  <c r="M85" i="14"/>
  <c r="L83" i="14"/>
  <c r="K83" i="14"/>
  <c r="I81" i="14"/>
  <c r="J81" i="14"/>
  <c r="K81" i="14"/>
  <c r="L81" i="14"/>
  <c r="M81" i="14"/>
  <c r="I78" i="14"/>
  <c r="J78" i="14"/>
  <c r="K78" i="14"/>
  <c r="L78" i="14"/>
  <c r="M78" i="14"/>
  <c r="K63" i="14"/>
  <c r="I56" i="14"/>
  <c r="J56" i="14"/>
  <c r="K56" i="14"/>
  <c r="L56" i="14"/>
  <c r="M56" i="14"/>
  <c r="I54" i="14"/>
  <c r="J54" i="14"/>
  <c r="K54" i="14"/>
  <c r="L54" i="14"/>
  <c r="M54" i="14"/>
  <c r="I52" i="14"/>
  <c r="J52" i="14"/>
  <c r="K52" i="14"/>
  <c r="L52" i="14"/>
  <c r="M52" i="14"/>
  <c r="I42" i="14"/>
  <c r="J42" i="14"/>
  <c r="K42" i="14"/>
  <c r="L42" i="14"/>
  <c r="M42" i="14"/>
  <c r="I38" i="14"/>
  <c r="J38" i="14"/>
  <c r="K38" i="14"/>
  <c r="L38" i="14"/>
  <c r="M38" i="14"/>
  <c r="I34" i="14"/>
  <c r="J34" i="14"/>
  <c r="K34" i="14"/>
  <c r="L34" i="14"/>
  <c r="M34" i="14"/>
  <c r="H30" i="14"/>
  <c r="I30" i="14"/>
  <c r="J30" i="14"/>
  <c r="K30" i="14"/>
  <c r="L30" i="14"/>
  <c r="M30" i="14"/>
  <c r="I27" i="14"/>
  <c r="J27" i="14"/>
  <c r="K27" i="14"/>
  <c r="L27" i="14"/>
  <c r="M27" i="14"/>
  <c r="J25" i="14"/>
  <c r="I23" i="14"/>
  <c r="J23" i="14"/>
  <c r="K23" i="14"/>
  <c r="L23" i="14"/>
  <c r="M23" i="14"/>
  <c r="I20" i="14"/>
  <c r="J20" i="14"/>
  <c r="K20" i="14"/>
  <c r="L20" i="14"/>
  <c r="M20" i="14"/>
  <c r="I16" i="14"/>
  <c r="J16" i="14"/>
  <c r="K16" i="14"/>
  <c r="L16" i="14"/>
  <c r="M16" i="14"/>
  <c r="H13" i="14"/>
  <c r="I13" i="14"/>
  <c r="J13" i="14"/>
  <c r="K13" i="14"/>
  <c r="L13" i="14"/>
  <c r="M13" i="14"/>
  <c r="H9" i="14"/>
  <c r="I9" i="14"/>
  <c r="J9" i="14"/>
  <c r="K9" i="14"/>
  <c r="L9" i="14"/>
  <c r="M9" i="14"/>
  <c r="H85" i="14"/>
  <c r="H81" i="14"/>
  <c r="H78" i="14"/>
  <c r="H56" i="14"/>
  <c r="H42" i="14"/>
  <c r="G54" i="14"/>
  <c r="H54" i="14"/>
  <c r="H52" i="14"/>
  <c r="H38" i="14"/>
  <c r="H34" i="14"/>
  <c r="H27" i="14"/>
  <c r="H20" i="14"/>
  <c r="H23" i="14"/>
  <c r="H16" i="14"/>
  <c r="G85" i="14"/>
  <c r="F85" i="14"/>
  <c r="D85" i="14"/>
  <c r="C85" i="14"/>
  <c r="G83" i="14"/>
  <c r="F83" i="14"/>
  <c r="D83" i="14"/>
  <c r="C81" i="14"/>
  <c r="D81" i="14"/>
  <c r="E81" i="14"/>
  <c r="G81" i="14"/>
  <c r="F81" i="14"/>
  <c r="G56" i="14"/>
  <c r="F56" i="14"/>
  <c r="E56" i="14"/>
  <c r="D56" i="14"/>
  <c r="C56" i="14"/>
  <c r="E42" i="14"/>
  <c r="G42" i="14"/>
  <c r="F42" i="14"/>
  <c r="D42" i="14"/>
  <c r="C42" i="14"/>
  <c r="F54" i="14"/>
  <c r="G52" i="14"/>
  <c r="F52" i="14"/>
  <c r="E52" i="14"/>
  <c r="D52" i="14"/>
  <c r="C52" i="14"/>
  <c r="E38" i="14"/>
  <c r="G38" i="14"/>
  <c r="F38" i="14"/>
  <c r="D38" i="14"/>
  <c r="C38" i="14"/>
  <c r="G34" i="14"/>
  <c r="F34" i="14"/>
  <c r="E34" i="14"/>
  <c r="D34" i="14"/>
  <c r="C34" i="14"/>
  <c r="G27" i="14"/>
  <c r="F27" i="14"/>
  <c r="E27" i="14"/>
  <c r="D27" i="14"/>
  <c r="C27" i="14"/>
  <c r="G20" i="14"/>
  <c r="F20" i="14"/>
  <c r="E20" i="14"/>
  <c r="D20" i="14"/>
  <c r="C20" i="14"/>
  <c r="G13" i="14"/>
  <c r="F13" i="14"/>
  <c r="E13" i="14"/>
  <c r="D13" i="14"/>
  <c r="C13" i="14"/>
  <c r="G18" i="14"/>
  <c r="D18" i="14"/>
  <c r="C18" i="14"/>
  <c r="C30" i="14"/>
  <c r="C23" i="14"/>
  <c r="G30" i="14"/>
  <c r="F30" i="14"/>
  <c r="E30" i="14"/>
  <c r="D30" i="14"/>
  <c r="G23" i="14"/>
  <c r="F23" i="14"/>
  <c r="E23" i="14"/>
  <c r="D23" i="14"/>
  <c r="G16" i="14"/>
  <c r="F16" i="14"/>
  <c r="E16" i="14"/>
  <c r="D16" i="14"/>
  <c r="C16" i="14"/>
  <c r="G9" i="14"/>
  <c r="D9" i="14"/>
  <c r="AF86" i="13"/>
  <c r="AF87" i="13"/>
  <c r="AF88" i="13"/>
  <c r="AF89" i="13"/>
  <c r="AF90" i="13"/>
  <c r="AF91" i="13"/>
  <c r="AF92" i="13"/>
  <c r="AF85" i="13"/>
  <c r="AF81" i="13"/>
  <c r="AF56" i="13"/>
  <c r="AF42" i="13"/>
  <c r="AF38" i="13"/>
  <c r="AF34" i="13"/>
  <c r="AF27" i="13"/>
  <c r="AF20" i="13"/>
  <c r="AF25" i="13"/>
  <c r="AF23" i="13"/>
  <c r="AC91" i="14"/>
  <c r="AB91" i="14"/>
  <c r="AA91" i="14"/>
  <c r="Z91" i="14"/>
  <c r="Y91" i="14"/>
  <c r="X91" i="14"/>
  <c r="W91" i="14"/>
  <c r="V91" i="14"/>
  <c r="U91" i="14"/>
  <c r="T91" i="14"/>
  <c r="S91" i="14"/>
  <c r="R91" i="14"/>
  <c r="Q91" i="14"/>
  <c r="P91" i="14"/>
  <c r="O91" i="14"/>
  <c r="N91" i="14"/>
  <c r="M91" i="14"/>
  <c r="L91" i="14"/>
  <c r="K91" i="14"/>
  <c r="J91" i="14"/>
  <c r="I91" i="14"/>
  <c r="H91" i="14"/>
  <c r="G91" i="14"/>
  <c r="F91" i="14"/>
  <c r="E91" i="14"/>
  <c r="D91" i="14"/>
  <c r="C91" i="14"/>
  <c r="AC89" i="14"/>
  <c r="AB89" i="14"/>
  <c r="AA89" i="14"/>
  <c r="Z89" i="14"/>
  <c r="Y89" i="14"/>
  <c r="X89" i="14"/>
  <c r="W89" i="14"/>
  <c r="V89" i="14"/>
  <c r="U89" i="14"/>
  <c r="T89" i="14"/>
  <c r="S89" i="14"/>
  <c r="R89" i="14"/>
  <c r="Q89" i="14"/>
  <c r="P89" i="14"/>
  <c r="O89" i="14"/>
  <c r="N89" i="14"/>
  <c r="M89" i="14"/>
  <c r="L89" i="14"/>
  <c r="K89" i="14"/>
  <c r="J89" i="14"/>
  <c r="I89" i="14"/>
  <c r="H89" i="14"/>
  <c r="G89" i="14"/>
  <c r="F89" i="14"/>
  <c r="E89" i="14"/>
  <c r="D89" i="14"/>
  <c r="C89" i="14"/>
  <c r="AC87" i="14"/>
  <c r="AB87" i="14"/>
  <c r="AA87" i="14"/>
  <c r="Z87" i="14"/>
  <c r="Y87" i="14"/>
  <c r="X87" i="14"/>
  <c r="W87" i="14"/>
  <c r="V87" i="14"/>
  <c r="U87" i="14"/>
  <c r="T87" i="14"/>
  <c r="S87" i="14"/>
  <c r="R87" i="14"/>
  <c r="Q87" i="14"/>
  <c r="P87" i="14"/>
  <c r="O87" i="14"/>
  <c r="N87" i="14"/>
  <c r="M87" i="14"/>
  <c r="L87" i="14"/>
  <c r="K87" i="14"/>
  <c r="J87" i="14"/>
  <c r="I87" i="14"/>
  <c r="H87" i="14"/>
  <c r="G87" i="14"/>
  <c r="F87" i="14"/>
  <c r="E87" i="14"/>
  <c r="D87" i="14"/>
  <c r="C87" i="14"/>
  <c r="AC86" i="14"/>
  <c r="AB86" i="14"/>
  <c r="AA86" i="14"/>
  <c r="Z86" i="14"/>
  <c r="Y86" i="14"/>
  <c r="X86" i="14"/>
  <c r="W86" i="14"/>
  <c r="V86" i="14"/>
  <c r="U86" i="14"/>
  <c r="T86" i="14"/>
  <c r="S86" i="14"/>
  <c r="R86" i="14"/>
  <c r="Q86" i="14"/>
  <c r="P86" i="14"/>
  <c r="O86" i="14"/>
  <c r="N86" i="14"/>
  <c r="M86" i="14"/>
  <c r="L86" i="14"/>
  <c r="K86" i="14"/>
  <c r="J86" i="14"/>
  <c r="I86" i="14"/>
  <c r="H86" i="14"/>
  <c r="G86" i="14"/>
  <c r="F86" i="14"/>
  <c r="E86" i="14"/>
  <c r="D86" i="14"/>
  <c r="C86" i="14"/>
  <c r="AE85" i="13"/>
  <c r="AE81" i="13"/>
  <c r="AE86" i="13"/>
  <c r="AE87" i="13"/>
  <c r="AE88" i="13"/>
  <c r="AE89" i="13"/>
  <c r="AE90" i="13"/>
  <c r="AE91" i="13"/>
  <c r="AE92" i="13"/>
  <c r="AE56" i="13"/>
  <c r="AE42" i="13"/>
  <c r="AE40" i="13"/>
  <c r="AE38" i="13"/>
  <c r="AE34" i="13"/>
  <c r="AE27" i="13"/>
  <c r="AE20" i="13"/>
  <c r="AE13" i="13"/>
  <c r="AE23" i="13"/>
  <c r="AE30" i="13"/>
  <c r="AD81" i="13"/>
  <c r="AD83" i="13"/>
  <c r="AD86" i="13"/>
  <c r="AD87" i="13"/>
  <c r="AD88" i="13"/>
  <c r="AD89" i="13"/>
  <c r="AD90" i="13"/>
  <c r="AD91" i="13"/>
  <c r="AD92" i="13"/>
  <c r="AD56" i="13"/>
  <c r="AD42" i="13"/>
  <c r="AD52" i="13"/>
  <c r="AD38" i="13"/>
  <c r="AD34" i="13"/>
  <c r="AD27" i="13"/>
  <c r="AD20" i="13"/>
  <c r="AD18" i="13"/>
  <c r="AD16" i="13"/>
  <c r="AD30" i="13"/>
  <c r="AA86" i="13"/>
  <c r="AB86" i="13"/>
  <c r="AC86" i="13"/>
  <c r="AA87" i="13"/>
  <c r="AB87" i="13"/>
  <c r="AC87" i="13"/>
  <c r="AA88" i="13"/>
  <c r="AB88" i="13"/>
  <c r="AC88" i="13"/>
  <c r="AA89" i="13"/>
  <c r="AB89" i="13"/>
  <c r="AB90" i="13" s="1"/>
  <c r="AC89" i="13"/>
  <c r="AA90" i="13"/>
  <c r="AC90" i="13"/>
  <c r="AA91" i="13"/>
  <c r="AA92" i="13" s="1"/>
  <c r="AB91" i="13"/>
  <c r="AB92" i="13" s="1"/>
  <c r="AC91" i="13"/>
  <c r="AC92" i="13"/>
  <c r="AA83" i="13"/>
  <c r="AB83" i="13"/>
  <c r="AC83" i="13"/>
  <c r="AA81" i="13"/>
  <c r="AB81" i="13"/>
  <c r="AC81" i="13"/>
  <c r="Y63" i="13"/>
  <c r="Z63" i="13"/>
  <c r="AA63" i="13"/>
  <c r="AB63" i="13"/>
  <c r="AC63" i="13"/>
  <c r="AA56" i="13"/>
  <c r="AB56" i="13"/>
  <c r="AC56" i="13"/>
  <c r="AA54" i="13"/>
  <c r="AB54" i="13"/>
  <c r="AC54" i="13"/>
  <c r="AA52" i="13"/>
  <c r="AB52" i="13"/>
  <c r="AC52" i="13"/>
  <c r="AA42" i="13"/>
  <c r="AB42" i="13"/>
  <c r="AC42" i="13"/>
  <c r="AA38" i="13"/>
  <c r="AB38" i="13"/>
  <c r="AC38" i="13"/>
  <c r="AA34" i="13"/>
  <c r="AB34" i="13"/>
  <c r="AC34" i="13"/>
  <c r="Z30" i="13"/>
  <c r="AA30" i="13"/>
  <c r="AB30" i="13"/>
  <c r="AC30" i="13"/>
  <c r="AA27" i="13"/>
  <c r="AB27" i="13"/>
  <c r="AC27" i="13"/>
  <c r="AA23" i="13"/>
  <c r="AB23" i="13"/>
  <c r="AC23" i="13"/>
  <c r="AA20" i="13"/>
  <c r="AB20" i="13"/>
  <c r="AC20" i="13"/>
  <c r="AA13" i="13"/>
  <c r="AB13" i="13"/>
  <c r="AC13" i="13"/>
  <c r="AA16" i="13"/>
  <c r="AB16" i="13"/>
  <c r="AC16" i="13"/>
  <c r="AB9" i="13"/>
  <c r="Y18" i="13"/>
  <c r="Z18" i="13"/>
  <c r="AA18" i="13"/>
  <c r="AB18" i="13"/>
  <c r="Z83" i="13"/>
  <c r="Z81" i="13"/>
  <c r="Z86" i="13"/>
  <c r="Z87" i="13"/>
  <c r="Z88" i="13"/>
  <c r="Z89" i="13"/>
  <c r="Z90" i="13"/>
  <c r="Z91" i="13"/>
  <c r="Z92" i="13"/>
  <c r="Z56" i="13"/>
  <c r="Z42" i="13"/>
  <c r="Z54" i="13"/>
  <c r="Y40" i="13"/>
  <c r="Z40" i="13"/>
  <c r="Z52" i="13"/>
  <c r="Z38" i="13"/>
  <c r="Y34" i="13"/>
  <c r="Z34" i="13"/>
  <c r="Z27" i="13"/>
  <c r="Z20" i="13"/>
  <c r="Z13" i="13"/>
  <c r="Y25" i="13"/>
  <c r="Z25" i="13"/>
  <c r="Z23" i="13"/>
  <c r="Z16" i="13"/>
  <c r="X83" i="13"/>
  <c r="Y83" i="13"/>
  <c r="X81" i="13"/>
  <c r="Y81" i="13"/>
  <c r="Y86" i="13"/>
  <c r="Y87" i="13"/>
  <c r="Y88" i="13"/>
  <c r="Y89" i="13"/>
  <c r="Y90" i="13"/>
  <c r="Y91" i="13"/>
  <c r="Y92" i="13"/>
  <c r="Y56" i="13"/>
  <c r="Y42" i="13"/>
  <c r="Y54" i="13"/>
  <c r="Y52" i="13"/>
  <c r="Y38" i="13"/>
  <c r="Y27" i="13"/>
  <c r="Y20" i="13"/>
  <c r="X13" i="13"/>
  <c r="Y13" i="13"/>
  <c r="Y30" i="13"/>
  <c r="Y23" i="13"/>
  <c r="Y16" i="13"/>
  <c r="X85" i="13"/>
  <c r="W85" i="13"/>
  <c r="W83" i="13"/>
  <c r="W81" i="13"/>
  <c r="W86" i="13"/>
  <c r="X86" i="13"/>
  <c r="W87" i="13"/>
  <c r="X87" i="13"/>
  <c r="W88" i="13"/>
  <c r="X88" i="13"/>
  <c r="W89" i="13"/>
  <c r="X89" i="13"/>
  <c r="W90" i="13"/>
  <c r="X90" i="13"/>
  <c r="W91" i="13"/>
  <c r="X91" i="13"/>
  <c r="W92" i="13"/>
  <c r="X92" i="13"/>
  <c r="W78" i="13"/>
  <c r="X78" i="13"/>
  <c r="X63" i="13"/>
  <c r="W56" i="13"/>
  <c r="X56" i="13"/>
  <c r="W42" i="13"/>
  <c r="X42" i="13"/>
  <c r="X54" i="13"/>
  <c r="W54" i="13"/>
  <c r="W40" i="13"/>
  <c r="X40" i="13"/>
  <c r="X52" i="13"/>
  <c r="W52" i="13"/>
  <c r="W38" i="13"/>
  <c r="X38" i="13"/>
  <c r="W34" i="13"/>
  <c r="X34" i="13"/>
  <c r="W27" i="13"/>
  <c r="X27" i="13"/>
  <c r="W20" i="13"/>
  <c r="X20" i="13"/>
  <c r="W13" i="13"/>
  <c r="W25" i="13"/>
  <c r="X25" i="13"/>
  <c r="X18" i="13"/>
  <c r="X30" i="13"/>
  <c r="W30" i="13"/>
  <c r="W23" i="13"/>
  <c r="X23" i="13"/>
  <c r="W16" i="13"/>
  <c r="X16" i="13"/>
  <c r="U85" i="13"/>
  <c r="V91" i="13"/>
  <c r="U91" i="13"/>
  <c r="T91" i="13"/>
  <c r="V89" i="13"/>
  <c r="U89" i="13"/>
  <c r="T89" i="13"/>
  <c r="V87" i="13"/>
  <c r="U87" i="13"/>
  <c r="T87" i="13"/>
  <c r="V86" i="13"/>
  <c r="U86" i="13"/>
  <c r="T86" i="13"/>
  <c r="T85" i="13"/>
  <c r="V83" i="13"/>
  <c r="U83" i="13"/>
  <c r="T83" i="13"/>
  <c r="V81" i="13"/>
  <c r="U81" i="13"/>
  <c r="T81" i="13"/>
  <c r="V78" i="13"/>
  <c r="V56" i="13"/>
  <c r="U56" i="13"/>
  <c r="T56" i="13"/>
  <c r="V42" i="13"/>
  <c r="U42" i="13"/>
  <c r="T42" i="13"/>
  <c r="V40" i="13"/>
  <c r="T38" i="13"/>
  <c r="V38" i="13"/>
  <c r="U38" i="13"/>
  <c r="T34" i="13"/>
  <c r="U34" i="13"/>
  <c r="V34" i="13"/>
  <c r="T27" i="13"/>
  <c r="U27" i="13"/>
  <c r="V27" i="13"/>
  <c r="T20" i="13"/>
  <c r="U20" i="13"/>
  <c r="V20" i="13"/>
  <c r="T13" i="13"/>
  <c r="U13" i="13"/>
  <c r="V13" i="13"/>
  <c r="T25" i="13"/>
  <c r="U25" i="13"/>
  <c r="V25" i="13"/>
  <c r="T30" i="13"/>
  <c r="U30" i="13"/>
  <c r="T23" i="13"/>
  <c r="U23" i="13"/>
  <c r="V23" i="13"/>
  <c r="V16" i="13"/>
  <c r="U16" i="13"/>
  <c r="T16" i="13"/>
  <c r="S83" i="13"/>
  <c r="S81" i="13"/>
  <c r="S86" i="13"/>
  <c r="S87" i="13"/>
  <c r="S88" i="13"/>
  <c r="S89" i="13"/>
  <c r="S90" i="13"/>
  <c r="S91" i="13"/>
  <c r="S92" i="13"/>
  <c r="S56" i="13"/>
  <c r="S42" i="13"/>
  <c r="S40" i="13"/>
  <c r="S52" i="13"/>
  <c r="S38" i="13"/>
  <c r="S34" i="13"/>
  <c r="S27" i="13"/>
  <c r="S20" i="13"/>
  <c r="S13" i="13"/>
  <c r="S25" i="13"/>
  <c r="S30" i="13"/>
  <c r="S23" i="13"/>
  <c r="S16" i="13"/>
  <c r="P83" i="13"/>
  <c r="Q83" i="13"/>
  <c r="R83" i="13"/>
  <c r="R81" i="13"/>
  <c r="R86" i="13"/>
  <c r="R87" i="13"/>
  <c r="R88" i="13"/>
  <c r="R89" i="13"/>
  <c r="R90" i="13"/>
  <c r="R91" i="13"/>
  <c r="R92" i="13"/>
  <c r="R71" i="13"/>
  <c r="R56" i="13"/>
  <c r="R42" i="13"/>
  <c r="Q54" i="13"/>
  <c r="R54" i="13"/>
  <c r="R40" i="13"/>
  <c r="R52" i="13"/>
  <c r="R38" i="13"/>
  <c r="R34" i="13"/>
  <c r="R27" i="13"/>
  <c r="R20" i="13"/>
  <c r="R13" i="13"/>
  <c r="R25" i="13"/>
  <c r="Q30" i="13"/>
  <c r="R30" i="13"/>
  <c r="R23" i="13"/>
  <c r="R16" i="13"/>
  <c r="Q86" i="13"/>
  <c r="Q87" i="13"/>
  <c r="Q88" i="13"/>
  <c r="Q89" i="13"/>
  <c r="Q90" i="13"/>
  <c r="Q91" i="13"/>
  <c r="Q92" i="13"/>
  <c r="Q81" i="13"/>
  <c r="Q85" i="13"/>
  <c r="Q71" i="13"/>
  <c r="Q56" i="13"/>
  <c r="Q42" i="13"/>
  <c r="P40" i="13"/>
  <c r="Q40" i="13"/>
  <c r="Q52" i="13"/>
  <c r="Q38" i="13"/>
  <c r="Q34" i="13"/>
  <c r="Q27" i="13"/>
  <c r="Q20" i="13"/>
  <c r="P13" i="13"/>
  <c r="Q13" i="13"/>
  <c r="Q25" i="13"/>
  <c r="Q23" i="13"/>
  <c r="Q16" i="13"/>
  <c r="P85" i="13"/>
  <c r="P86" i="13"/>
  <c r="P87" i="13"/>
  <c r="P88" i="13"/>
  <c r="P89" i="13"/>
  <c r="P90" i="13"/>
  <c r="P91" i="13"/>
  <c r="P92" i="13"/>
  <c r="P81" i="13"/>
  <c r="P56" i="13"/>
  <c r="P42" i="13"/>
  <c r="P54" i="13"/>
  <c r="P52" i="13"/>
  <c r="P38" i="13"/>
  <c r="P20" i="13"/>
  <c r="O23" i="13"/>
  <c r="O27" i="13"/>
  <c r="O30" i="13"/>
  <c r="O34" i="13"/>
  <c r="P27" i="13"/>
  <c r="P34" i="13"/>
  <c r="P18" i="13"/>
  <c r="P30" i="13"/>
  <c r="P23" i="13"/>
  <c r="P16" i="13"/>
  <c r="O91" i="13"/>
  <c r="N91" i="13"/>
  <c r="M91" i="13"/>
  <c r="O89" i="13"/>
  <c r="N89" i="13"/>
  <c r="M89" i="13"/>
  <c r="O87" i="13"/>
  <c r="N87" i="13"/>
  <c r="M87" i="13"/>
  <c r="O86" i="13"/>
  <c r="N86" i="13"/>
  <c r="M86" i="13"/>
  <c r="O81" i="13"/>
  <c r="N81" i="13"/>
  <c r="M81" i="13"/>
  <c r="O83" i="13"/>
  <c r="N83" i="13"/>
  <c r="M83" i="13"/>
  <c r="M85" i="13"/>
  <c r="O71" i="13"/>
  <c r="N63" i="13"/>
  <c r="O56" i="13"/>
  <c r="N56" i="13"/>
  <c r="M56" i="13"/>
  <c r="O42" i="13"/>
  <c r="N42" i="13"/>
  <c r="M42" i="13"/>
  <c r="O40" i="13"/>
  <c r="N40" i="13"/>
  <c r="M40" i="13"/>
  <c r="O52" i="13"/>
  <c r="O38" i="13"/>
  <c r="N38" i="13"/>
  <c r="M38" i="13"/>
  <c r="O13" i="13"/>
  <c r="N13" i="13"/>
  <c r="M13" i="13"/>
  <c r="O20" i="13"/>
  <c r="N20" i="13"/>
  <c r="M20" i="13"/>
  <c r="N27" i="13"/>
  <c r="M27" i="13"/>
  <c r="N34" i="13"/>
  <c r="M34" i="13"/>
  <c r="M18" i="13"/>
  <c r="O18" i="13"/>
  <c r="N18" i="13"/>
  <c r="N30" i="13"/>
  <c r="M30" i="13"/>
  <c r="N23" i="13"/>
  <c r="M23" i="13"/>
  <c r="O16" i="13"/>
  <c r="N16" i="13"/>
  <c r="M16" i="13"/>
  <c r="L86" i="13"/>
  <c r="L87" i="13"/>
  <c r="L88" i="13"/>
  <c r="L89" i="13"/>
  <c r="L90" i="13"/>
  <c r="L91" i="13"/>
  <c r="L92" i="13"/>
  <c r="L83" i="13"/>
  <c r="L81" i="13"/>
  <c r="L56" i="13"/>
  <c r="L42" i="13"/>
  <c r="L40" i="13"/>
  <c r="L52" i="13"/>
  <c r="L38" i="13"/>
  <c r="L13" i="13"/>
  <c r="L20" i="13"/>
  <c r="L27" i="13"/>
  <c r="L34" i="13"/>
  <c r="J18" i="13"/>
  <c r="K18" i="13"/>
  <c r="L18" i="13"/>
  <c r="L23" i="13"/>
  <c r="K30" i="13"/>
  <c r="L30" i="13"/>
  <c r="L16" i="13"/>
  <c r="K86" i="13"/>
  <c r="K87" i="13"/>
  <c r="K88" i="13"/>
  <c r="K89" i="13"/>
  <c r="K90" i="13"/>
  <c r="K91" i="13"/>
  <c r="K92" i="13"/>
  <c r="J83" i="13"/>
  <c r="K83" i="13"/>
  <c r="K81" i="13"/>
  <c r="K56" i="13"/>
  <c r="K42" i="13"/>
  <c r="K54" i="13"/>
  <c r="K40" i="13"/>
  <c r="K52" i="13"/>
  <c r="K38" i="13"/>
  <c r="K34" i="13"/>
  <c r="K27" i="13"/>
  <c r="K20" i="13"/>
  <c r="K13" i="13"/>
  <c r="K23" i="13"/>
  <c r="K16" i="13"/>
  <c r="J85" i="13"/>
  <c r="J81" i="13"/>
  <c r="J86" i="13"/>
  <c r="J87" i="13"/>
  <c r="J88" i="13"/>
  <c r="J89" i="13"/>
  <c r="J90" i="13"/>
  <c r="J91" i="13"/>
  <c r="J92" i="13"/>
  <c r="J56" i="13"/>
  <c r="J42" i="13"/>
  <c r="I40" i="13"/>
  <c r="J40" i="13"/>
  <c r="I52" i="13"/>
  <c r="J52" i="13"/>
  <c r="J38" i="13"/>
  <c r="J34" i="13"/>
  <c r="J27" i="13"/>
  <c r="J20" i="13"/>
  <c r="J13" i="13"/>
  <c r="J30" i="13"/>
  <c r="J23" i="13"/>
  <c r="J16" i="13"/>
  <c r="I81" i="13"/>
  <c r="I83" i="13"/>
  <c r="I85" i="13"/>
  <c r="I86" i="13"/>
  <c r="I87" i="13"/>
  <c r="I88" i="13"/>
  <c r="I89" i="13"/>
  <c r="I90" i="13"/>
  <c r="I91" i="13"/>
  <c r="I92" i="13"/>
  <c r="I56" i="13"/>
  <c r="I42" i="13"/>
  <c r="I38" i="13"/>
  <c r="I13" i="13"/>
  <c r="I20" i="13"/>
  <c r="I27" i="13"/>
  <c r="I34" i="13"/>
  <c r="I18" i="13"/>
  <c r="I30" i="13"/>
  <c r="I23" i="13"/>
  <c r="I16" i="13"/>
  <c r="BG89" i="3"/>
  <c r="BG87" i="3"/>
  <c r="BG85" i="3"/>
  <c r="BG82" i="3"/>
  <c r="BG80" i="3"/>
  <c r="BG78" i="3"/>
  <c r="BG75" i="3"/>
  <c r="BG68" i="3"/>
  <c r="BG53" i="3"/>
  <c r="BG51" i="3"/>
  <c r="BG49" i="3"/>
  <c r="BG39" i="3"/>
  <c r="BG37" i="3"/>
  <c r="BG35" i="3"/>
  <c r="BG31" i="3"/>
  <c r="BG27" i="3"/>
  <c r="BG24" i="3"/>
  <c r="BG22" i="3"/>
  <c r="BG20" i="3"/>
  <c r="BG17" i="3"/>
  <c r="BG15" i="3"/>
  <c r="BG13" i="3"/>
  <c r="BG10" i="3"/>
  <c r="BG6" i="3"/>
  <c r="F86" i="13"/>
  <c r="G86" i="13"/>
  <c r="H86" i="13"/>
  <c r="F87" i="13"/>
  <c r="G87" i="13"/>
  <c r="H87" i="13"/>
  <c r="F88" i="13"/>
  <c r="G88" i="13"/>
  <c r="H88" i="13"/>
  <c r="F89" i="13"/>
  <c r="G89" i="13"/>
  <c r="H89" i="13"/>
  <c r="F90" i="13"/>
  <c r="G90" i="13"/>
  <c r="H90" i="13"/>
  <c r="F91" i="13"/>
  <c r="G91" i="13"/>
  <c r="H91" i="13"/>
  <c r="F92" i="13"/>
  <c r="G92" i="13"/>
  <c r="H92" i="13"/>
  <c r="F85" i="13"/>
  <c r="G85" i="13"/>
  <c r="H85" i="13"/>
  <c r="F83" i="13"/>
  <c r="G83" i="13"/>
  <c r="H83" i="13"/>
  <c r="F81" i="13"/>
  <c r="G81" i="13"/>
  <c r="H81" i="13"/>
  <c r="G78" i="13"/>
  <c r="G71" i="13"/>
  <c r="F56" i="13"/>
  <c r="G56" i="13"/>
  <c r="H56" i="13"/>
  <c r="E54" i="13"/>
  <c r="F54" i="13"/>
  <c r="G54" i="13"/>
  <c r="H54" i="13"/>
  <c r="E52" i="13"/>
  <c r="F52" i="13"/>
  <c r="G52" i="13"/>
  <c r="H52" i="13"/>
  <c r="F49" i="13"/>
  <c r="F42" i="13"/>
  <c r="G42" i="13"/>
  <c r="H42" i="13"/>
  <c r="F40" i="13"/>
  <c r="G40" i="13"/>
  <c r="H40" i="13"/>
  <c r="F38" i="13"/>
  <c r="G38" i="13"/>
  <c r="H38" i="13"/>
  <c r="F34" i="13"/>
  <c r="G34" i="13"/>
  <c r="H34" i="13"/>
  <c r="F30" i="13"/>
  <c r="G30" i="13"/>
  <c r="H30" i="13"/>
  <c r="F27" i="13"/>
  <c r="G27" i="13"/>
  <c r="H27" i="13"/>
  <c r="F25" i="13"/>
  <c r="G25" i="13"/>
  <c r="H25" i="13"/>
  <c r="F23" i="13"/>
  <c r="G23" i="13"/>
  <c r="H23" i="13"/>
  <c r="F20" i="13"/>
  <c r="G20" i="13"/>
  <c r="H20" i="13"/>
  <c r="F18" i="13"/>
  <c r="G18" i="13"/>
  <c r="H18" i="13"/>
  <c r="F16" i="13"/>
  <c r="G16" i="13"/>
  <c r="H16" i="13"/>
  <c r="F13" i="13"/>
  <c r="G13" i="13"/>
  <c r="H13" i="13"/>
  <c r="G9" i="13"/>
  <c r="E81" i="13"/>
  <c r="E83" i="13"/>
  <c r="D85" i="13"/>
  <c r="E85" i="13"/>
  <c r="E86" i="13"/>
  <c r="E87" i="13"/>
  <c r="E89" i="13"/>
  <c r="E91" i="13"/>
  <c r="E56" i="13"/>
  <c r="E42" i="13"/>
  <c r="E40" i="13"/>
  <c r="E38" i="13"/>
  <c r="E34" i="13"/>
  <c r="E27" i="13"/>
  <c r="E20" i="13"/>
  <c r="D13" i="13"/>
  <c r="E13" i="13"/>
  <c r="D18" i="13"/>
  <c r="E18" i="13"/>
  <c r="E25" i="13"/>
  <c r="D30" i="13"/>
  <c r="E30" i="13"/>
  <c r="E23" i="13"/>
  <c r="E16" i="13"/>
  <c r="D83" i="13"/>
  <c r="D81" i="13"/>
  <c r="D86" i="13"/>
  <c r="D87" i="13"/>
  <c r="D88" i="13"/>
  <c r="D89" i="13"/>
  <c r="D90" i="13" s="1"/>
  <c r="D91" i="13"/>
  <c r="D92" i="13"/>
  <c r="D56" i="13"/>
  <c r="D42" i="13"/>
  <c r="D54" i="13"/>
  <c r="D40" i="13"/>
  <c r="D52" i="13"/>
  <c r="D38" i="13"/>
  <c r="D34" i="13"/>
  <c r="D27" i="13"/>
  <c r="D20" i="13"/>
  <c r="D25" i="13"/>
  <c r="D23" i="13"/>
  <c r="D16" i="13"/>
  <c r="C91" i="13"/>
  <c r="C89" i="13"/>
  <c r="C87" i="13"/>
  <c r="C86" i="13"/>
  <c r="C85" i="13"/>
  <c r="C83" i="13"/>
  <c r="C81" i="13"/>
  <c r="C78" i="13"/>
  <c r="C76" i="13"/>
  <c r="C74" i="13"/>
  <c r="C71" i="13"/>
  <c r="C69" i="13"/>
  <c r="C67" i="13"/>
  <c r="C63" i="13"/>
  <c r="C61" i="13"/>
  <c r="C59" i="13"/>
  <c r="C56" i="13"/>
  <c r="C54" i="13"/>
  <c r="C52" i="13"/>
  <c r="C42" i="13"/>
  <c r="C40" i="13"/>
  <c r="C38" i="13"/>
  <c r="C34" i="13"/>
  <c r="C32" i="13"/>
  <c r="C30" i="13"/>
  <c r="C27" i="13"/>
  <c r="C25" i="13"/>
  <c r="C23" i="13"/>
  <c r="C20" i="13"/>
  <c r="C18" i="13"/>
  <c r="C16" i="13"/>
  <c r="C13" i="13"/>
  <c r="C11" i="13"/>
  <c r="C9" i="13"/>
  <c r="AG56" i="12"/>
  <c r="AG38" i="12"/>
  <c r="AG42" i="12"/>
  <c r="AG34" i="12"/>
  <c r="AG27" i="12"/>
  <c r="AF23" i="12"/>
  <c r="AG23" i="12"/>
  <c r="AG20" i="12"/>
  <c r="AD18" i="12"/>
  <c r="AE18" i="12"/>
  <c r="AF18" i="12"/>
  <c r="AG18" i="12"/>
  <c r="AF16" i="12"/>
  <c r="AG16" i="12"/>
  <c r="AG13" i="12"/>
  <c r="AG86" i="12"/>
  <c r="AG87" i="12"/>
  <c r="AG88" i="12"/>
  <c r="AG89" i="12"/>
  <c r="AG90" i="12"/>
  <c r="AG91" i="12"/>
  <c r="AG92" i="12"/>
  <c r="AG85" i="12"/>
  <c r="AG81" i="12"/>
  <c r="AD85" i="12"/>
  <c r="AE85" i="12"/>
  <c r="AF85" i="12"/>
  <c r="AD83" i="12"/>
  <c r="AE83" i="12"/>
  <c r="AF83" i="12"/>
  <c r="AD81" i="12"/>
  <c r="AE81" i="12"/>
  <c r="AF81" i="12"/>
  <c r="AD86" i="12"/>
  <c r="AE86" i="12"/>
  <c r="AF86" i="12"/>
  <c r="AD87" i="12"/>
  <c r="AE87" i="12"/>
  <c r="AF87" i="12"/>
  <c r="AD88" i="12"/>
  <c r="AE88" i="12"/>
  <c r="AF88" i="12"/>
  <c r="AD89" i="12"/>
  <c r="AE89" i="12"/>
  <c r="AF89" i="12"/>
  <c r="AD90" i="12"/>
  <c r="AE90" i="12"/>
  <c r="AF90" i="12"/>
  <c r="AD91" i="12"/>
  <c r="AE91" i="12"/>
  <c r="AF91" i="12"/>
  <c r="AD92" i="12"/>
  <c r="AE92" i="12"/>
  <c r="AF92" i="12"/>
  <c r="AE71" i="12"/>
  <c r="AD78" i="12"/>
  <c r="AC78" i="12"/>
  <c r="AB63" i="12"/>
  <c r="AC63" i="12"/>
  <c r="AD63" i="12"/>
  <c r="AE63" i="12"/>
  <c r="AF63" i="12"/>
  <c r="AD56" i="12"/>
  <c r="AE56" i="12"/>
  <c r="AF56" i="12"/>
  <c r="AD42" i="12"/>
  <c r="AE42" i="12"/>
  <c r="AF42" i="12"/>
  <c r="AD40" i="12"/>
  <c r="AE40" i="12"/>
  <c r="AB52" i="12"/>
  <c r="AC52" i="12"/>
  <c r="AD52" i="12"/>
  <c r="AE52" i="12"/>
  <c r="AF52" i="12"/>
  <c r="AF38" i="12"/>
  <c r="AD38" i="12"/>
  <c r="AE38" i="12"/>
  <c r="AF34" i="12"/>
  <c r="AD34" i="12"/>
  <c r="AE34" i="12"/>
  <c r="AF27" i="12"/>
  <c r="AD27" i="12"/>
  <c r="AE27" i="12"/>
  <c r="AF20" i="12"/>
  <c r="AD20" i="12"/>
  <c r="AE20" i="12"/>
  <c r="AF13" i="12"/>
  <c r="AD13" i="12"/>
  <c r="AE13" i="12"/>
  <c r="AF32" i="12"/>
  <c r="AF30" i="12"/>
  <c r="AE30" i="12"/>
  <c r="AE23" i="12"/>
  <c r="AE16" i="12"/>
  <c r="AE9" i="12"/>
  <c r="Z56" i="12"/>
  <c r="AA56" i="12"/>
  <c r="AB56" i="12"/>
  <c r="AC56" i="12"/>
  <c r="AC42" i="12"/>
  <c r="AB38" i="12"/>
  <c r="AC38" i="12"/>
  <c r="AC40" i="12"/>
  <c r="AC30" i="12"/>
  <c r="AC34" i="12"/>
  <c r="AC23" i="12"/>
  <c r="AC25" i="12"/>
  <c r="AC27" i="12"/>
  <c r="AC20" i="12"/>
  <c r="AB18" i="12"/>
  <c r="AC18" i="12"/>
  <c r="AC16" i="12"/>
  <c r="AC13" i="12"/>
  <c r="AC9" i="12"/>
  <c r="AC86" i="12"/>
  <c r="AC87" i="12"/>
  <c r="AC88" i="12"/>
  <c r="AC89" i="12"/>
  <c r="AC90" i="12"/>
  <c r="AC91" i="12"/>
  <c r="AC92" i="12"/>
  <c r="AC85" i="12"/>
  <c r="AC83" i="12"/>
  <c r="AC81" i="12"/>
  <c r="AB40" i="12"/>
  <c r="AB86" i="12"/>
  <c r="AB87" i="12"/>
  <c r="AB88" i="12"/>
  <c r="AB89" i="12"/>
  <c r="AB90" i="12"/>
  <c r="AB91" i="12"/>
  <c r="AB92" i="12"/>
  <c r="AA38" i="12"/>
  <c r="AA81" i="12"/>
  <c r="AB81" i="12"/>
  <c r="Z83" i="12"/>
  <c r="AA83" i="12"/>
  <c r="AB83" i="12"/>
  <c r="AB85" i="12"/>
  <c r="AB78" i="12"/>
  <c r="AB42" i="12"/>
  <c r="AB30" i="12"/>
  <c r="AB34" i="12"/>
  <c r="AB23" i="12"/>
  <c r="AB25" i="12"/>
  <c r="AB27" i="12"/>
  <c r="AB16" i="12"/>
  <c r="AB20" i="12"/>
  <c r="AB9" i="12"/>
  <c r="AB13" i="12"/>
  <c r="Z9" i="9"/>
  <c r="AA9" i="9"/>
  <c r="AB9" i="9"/>
  <c r="AC9" i="9"/>
  <c r="AD9" i="9"/>
  <c r="AE9" i="9"/>
  <c r="AF9" i="9"/>
  <c r="Z13" i="9"/>
  <c r="AA13" i="9"/>
  <c r="AB13" i="9"/>
  <c r="AC13" i="9"/>
  <c r="AD13" i="9"/>
  <c r="AE13" i="9"/>
  <c r="AF13" i="9"/>
  <c r="Z16" i="9"/>
  <c r="AA16" i="9"/>
  <c r="AB16" i="9"/>
  <c r="AC16" i="9"/>
  <c r="AD16" i="9"/>
  <c r="AE16" i="9"/>
  <c r="AF16" i="9"/>
  <c r="Z20" i="9"/>
  <c r="AA20" i="9"/>
  <c r="AB20" i="9"/>
  <c r="AC20" i="9"/>
  <c r="AD20" i="9"/>
  <c r="AE20" i="9"/>
  <c r="AF20" i="9"/>
  <c r="Z23" i="9"/>
  <c r="AA23" i="9"/>
  <c r="AB23" i="9"/>
  <c r="AC23" i="9"/>
  <c r="AD23" i="9"/>
  <c r="AE23" i="9"/>
  <c r="AF23" i="9"/>
  <c r="Z27" i="9"/>
  <c r="AA27" i="9"/>
  <c r="AB27" i="9"/>
  <c r="AC27" i="9"/>
  <c r="AD27" i="9"/>
  <c r="AE27" i="9"/>
  <c r="AF27" i="9"/>
  <c r="Z30" i="9"/>
  <c r="AA30" i="9"/>
  <c r="AB30" i="9"/>
  <c r="AC30" i="9"/>
  <c r="AD30" i="9"/>
  <c r="AE30" i="9"/>
  <c r="AF30" i="9"/>
  <c r="Z34" i="9"/>
  <c r="AA34" i="9"/>
  <c r="AB34" i="9"/>
  <c r="AC34" i="9"/>
  <c r="AD34" i="9"/>
  <c r="Z38" i="9"/>
  <c r="AA38" i="9"/>
  <c r="AB38" i="9"/>
  <c r="AC38" i="9"/>
  <c r="AD38" i="9"/>
  <c r="AE38" i="9"/>
  <c r="AF38" i="9"/>
  <c r="Z42" i="9"/>
  <c r="AA42" i="9"/>
  <c r="AB42" i="9"/>
  <c r="AC42" i="9"/>
  <c r="AD42" i="9"/>
  <c r="AE42" i="9"/>
  <c r="AF42" i="9"/>
  <c r="Z52" i="9"/>
  <c r="AA52" i="9"/>
  <c r="AB52" i="9"/>
  <c r="AC52" i="9"/>
  <c r="AD52" i="9"/>
  <c r="AE52" i="9"/>
  <c r="AF52" i="9"/>
  <c r="Z56" i="9"/>
  <c r="AA56" i="9"/>
  <c r="AB56" i="9"/>
  <c r="AC56" i="9"/>
  <c r="AD56" i="9"/>
  <c r="AE56" i="9"/>
  <c r="AF56" i="9"/>
  <c r="Z63" i="9"/>
  <c r="AD63" i="9"/>
  <c r="AE63" i="9"/>
  <c r="AF63" i="9"/>
  <c r="Z78" i="9"/>
  <c r="AA78" i="9"/>
  <c r="AD78" i="9"/>
  <c r="Z81" i="9"/>
  <c r="AA81" i="9"/>
  <c r="AB81" i="9"/>
  <c r="AC81" i="9"/>
  <c r="AD81" i="9"/>
  <c r="AE81" i="9"/>
  <c r="AF81" i="9"/>
  <c r="Z83" i="9"/>
  <c r="AB83" i="9"/>
  <c r="AC83" i="9"/>
  <c r="AD83" i="9"/>
  <c r="AE83" i="9"/>
  <c r="AF83" i="9"/>
  <c r="Z85" i="9"/>
  <c r="AA85" i="9"/>
  <c r="AB85" i="9"/>
  <c r="AC85" i="9"/>
  <c r="AD85" i="9"/>
  <c r="AE85" i="9"/>
  <c r="AF85" i="9"/>
  <c r="Z86" i="9"/>
  <c r="AA86" i="9"/>
  <c r="AB86" i="9"/>
  <c r="AC86" i="9"/>
  <c r="AD86" i="9"/>
  <c r="AE86" i="9"/>
  <c r="AF86" i="9"/>
  <c r="Z87" i="9"/>
  <c r="AA87" i="9"/>
  <c r="AB87" i="9"/>
  <c r="AC87" i="9"/>
  <c r="AD87" i="9"/>
  <c r="AE87" i="9"/>
  <c r="AF87" i="9"/>
  <c r="Z88" i="9"/>
  <c r="AA88" i="9"/>
  <c r="AB88" i="9"/>
  <c r="AC88" i="9"/>
  <c r="AD88" i="9"/>
  <c r="AE88" i="9"/>
  <c r="AF88" i="9"/>
  <c r="Z89" i="9"/>
  <c r="AA89" i="9"/>
  <c r="AB89" i="9"/>
  <c r="AC89" i="9"/>
  <c r="AD89" i="9"/>
  <c r="AE89" i="9"/>
  <c r="AF89" i="9"/>
  <c r="Z90" i="9"/>
  <c r="AA90" i="9"/>
  <c r="AB90" i="9"/>
  <c r="AC90" i="9"/>
  <c r="AD90" i="9"/>
  <c r="AE90" i="9"/>
  <c r="AF90" i="9"/>
  <c r="Z91" i="9"/>
  <c r="AA91" i="9"/>
  <c r="AB91" i="9"/>
  <c r="AC91" i="9"/>
  <c r="AD91" i="9"/>
  <c r="AE91" i="9"/>
  <c r="AF91" i="9"/>
  <c r="Z92" i="9"/>
  <c r="AA92" i="9"/>
  <c r="AB92" i="9"/>
  <c r="AC92" i="9"/>
  <c r="AD92" i="9"/>
  <c r="AE92" i="9"/>
  <c r="AF92" i="9"/>
  <c r="C9" i="12"/>
  <c r="D9" i="12"/>
  <c r="E9" i="12"/>
  <c r="F9" i="12"/>
  <c r="G9" i="12"/>
  <c r="H9" i="12"/>
  <c r="C11" i="12"/>
  <c r="D11" i="12"/>
  <c r="E11" i="12"/>
  <c r="F11" i="12"/>
  <c r="C13" i="12"/>
  <c r="D13" i="12"/>
  <c r="E13" i="12"/>
  <c r="F13" i="12"/>
  <c r="G13" i="12"/>
  <c r="H13" i="12"/>
  <c r="C16" i="12"/>
  <c r="D16" i="12"/>
  <c r="E16" i="12"/>
  <c r="F16" i="12"/>
  <c r="G16" i="12"/>
  <c r="H16" i="12"/>
  <c r="C18" i="12"/>
  <c r="D18" i="12"/>
  <c r="E18" i="12"/>
  <c r="F18" i="12"/>
  <c r="G18" i="12"/>
  <c r="H18" i="12"/>
  <c r="C20" i="12"/>
  <c r="D20" i="12"/>
  <c r="E20" i="12"/>
  <c r="F20" i="12"/>
  <c r="G20" i="12"/>
  <c r="H20" i="12"/>
  <c r="C23" i="12"/>
  <c r="D23" i="12"/>
  <c r="E23" i="12"/>
  <c r="F23" i="12"/>
  <c r="G23" i="12"/>
  <c r="H23" i="12"/>
  <c r="C25" i="12"/>
  <c r="D25" i="12"/>
  <c r="E25" i="12"/>
  <c r="F25" i="12"/>
  <c r="G25" i="12"/>
  <c r="H25" i="12"/>
  <c r="C27" i="12"/>
  <c r="D27" i="12"/>
  <c r="E27" i="12"/>
  <c r="F27" i="12"/>
  <c r="G27" i="12"/>
  <c r="H27" i="12"/>
  <c r="C30" i="12"/>
  <c r="D30" i="12"/>
  <c r="E30" i="12"/>
  <c r="F30" i="12"/>
  <c r="G30" i="12"/>
  <c r="H30" i="12"/>
  <c r="C32" i="12"/>
  <c r="D32" i="12"/>
  <c r="E32" i="12"/>
  <c r="F32" i="12"/>
  <c r="H32" i="12"/>
  <c r="C34" i="12"/>
  <c r="D34" i="12"/>
  <c r="E34" i="12"/>
  <c r="F34" i="12"/>
  <c r="H34" i="12"/>
  <c r="C38" i="12"/>
  <c r="D38" i="12"/>
  <c r="E38" i="12"/>
  <c r="F38" i="12"/>
  <c r="G38" i="12"/>
  <c r="H38" i="12"/>
  <c r="C40" i="12"/>
  <c r="D40" i="12"/>
  <c r="E40" i="12"/>
  <c r="F40" i="12"/>
  <c r="G40" i="12"/>
  <c r="H40" i="12"/>
  <c r="C42" i="12"/>
  <c r="D42" i="12"/>
  <c r="E42" i="12"/>
  <c r="F42" i="12"/>
  <c r="G42" i="12"/>
  <c r="H42" i="12"/>
  <c r="C45" i="12"/>
  <c r="F45" i="12"/>
  <c r="C47" i="12"/>
  <c r="F47" i="12"/>
  <c r="C49" i="12"/>
  <c r="F49" i="12"/>
  <c r="C52" i="12"/>
  <c r="D52" i="12"/>
  <c r="E52" i="12"/>
  <c r="F52" i="12"/>
  <c r="G52" i="12"/>
  <c r="H52" i="12"/>
  <c r="C54" i="12"/>
  <c r="D54" i="12"/>
  <c r="E54" i="12"/>
  <c r="F54" i="12"/>
  <c r="G54" i="12"/>
  <c r="H54" i="12"/>
  <c r="C56" i="12"/>
  <c r="D56" i="12"/>
  <c r="E56" i="12"/>
  <c r="F56" i="12"/>
  <c r="G56" i="12"/>
  <c r="H56" i="12"/>
  <c r="C59" i="12"/>
  <c r="D59" i="12"/>
  <c r="E59" i="12"/>
  <c r="F59" i="12"/>
  <c r="H59" i="12"/>
  <c r="C61" i="12"/>
  <c r="D61" i="12"/>
  <c r="E61" i="12"/>
  <c r="F61" i="12"/>
  <c r="G61" i="12"/>
  <c r="H61" i="12"/>
  <c r="C63" i="12"/>
  <c r="D63" i="12"/>
  <c r="E63" i="12"/>
  <c r="F63" i="12"/>
  <c r="G63" i="12"/>
  <c r="H63" i="12"/>
  <c r="C67" i="12"/>
  <c r="D67" i="12"/>
  <c r="E67" i="12"/>
  <c r="F67" i="12"/>
  <c r="G67" i="12"/>
  <c r="H67" i="12"/>
  <c r="C69" i="12"/>
  <c r="D69" i="12"/>
  <c r="E69" i="12"/>
  <c r="F69" i="12"/>
  <c r="G69" i="12"/>
  <c r="H69" i="12"/>
  <c r="C71" i="12"/>
  <c r="D71" i="12"/>
  <c r="E71" i="12"/>
  <c r="F71" i="12"/>
  <c r="G71" i="12"/>
  <c r="H71" i="12"/>
  <c r="C74" i="12"/>
  <c r="D74" i="12"/>
  <c r="E74" i="12"/>
  <c r="F74" i="12"/>
  <c r="G74" i="12"/>
  <c r="H74" i="12"/>
  <c r="C76" i="12"/>
  <c r="D76" i="12"/>
  <c r="E76" i="12"/>
  <c r="F76" i="12"/>
  <c r="G76" i="12"/>
  <c r="H76" i="12"/>
  <c r="C78" i="12"/>
  <c r="D78" i="12"/>
  <c r="E78" i="12"/>
  <c r="F78" i="12"/>
  <c r="G78" i="12"/>
  <c r="H78" i="12"/>
  <c r="C81" i="12"/>
  <c r="D81" i="12"/>
  <c r="E81" i="12"/>
  <c r="F81" i="12"/>
  <c r="G81" i="12"/>
  <c r="H81" i="12"/>
  <c r="C83" i="12"/>
  <c r="D83" i="12"/>
  <c r="E83" i="12"/>
  <c r="F83" i="12"/>
  <c r="G83" i="12"/>
  <c r="H83" i="12"/>
  <c r="C85" i="12"/>
  <c r="D85" i="12"/>
  <c r="E85" i="12"/>
  <c r="F85" i="12"/>
  <c r="G85" i="12"/>
  <c r="H85" i="12"/>
  <c r="C86" i="12"/>
  <c r="D86" i="12"/>
  <c r="E86" i="12"/>
  <c r="F86" i="12"/>
  <c r="G86" i="12"/>
  <c r="H86" i="12"/>
  <c r="C87" i="12"/>
  <c r="D87" i="12"/>
  <c r="E87" i="12"/>
  <c r="F87" i="12"/>
  <c r="G87" i="12"/>
  <c r="H87" i="12"/>
  <c r="C88" i="12"/>
  <c r="D88" i="12"/>
  <c r="E88" i="12"/>
  <c r="F88" i="12"/>
  <c r="G88" i="12"/>
  <c r="H88" i="12"/>
  <c r="C89" i="12"/>
  <c r="D89" i="12"/>
  <c r="E89" i="12"/>
  <c r="F89" i="12"/>
  <c r="G89" i="12"/>
  <c r="H89" i="12"/>
  <c r="C90" i="12"/>
  <c r="D90" i="12"/>
  <c r="E90" i="12"/>
  <c r="F90" i="12"/>
  <c r="G90" i="12"/>
  <c r="H90" i="12"/>
  <c r="C91" i="12"/>
  <c r="D91" i="12"/>
  <c r="E91" i="12"/>
  <c r="F91" i="12"/>
  <c r="G91" i="12"/>
  <c r="H91" i="12"/>
  <c r="C92" i="12"/>
  <c r="D92" i="12"/>
  <c r="E92" i="12"/>
  <c r="F92" i="12"/>
  <c r="G92" i="12"/>
  <c r="H92" i="12"/>
  <c r="AA86" i="12"/>
  <c r="AA87" i="12"/>
  <c r="AA88" i="12"/>
  <c r="AA89" i="12"/>
  <c r="AA90" i="12"/>
  <c r="AA91" i="12"/>
  <c r="AA92" i="12"/>
  <c r="AA85" i="12"/>
  <c r="AA42" i="12"/>
  <c r="W63" i="12"/>
  <c r="X63" i="12"/>
  <c r="Y63" i="12"/>
  <c r="Z63" i="12"/>
  <c r="AA63" i="12"/>
  <c r="AA54" i="12"/>
  <c r="AA52" i="12"/>
  <c r="Z34" i="12"/>
  <c r="AA34" i="12"/>
  <c r="AA30" i="12"/>
  <c r="AA27" i="12"/>
  <c r="Z25" i="12"/>
  <c r="AA25" i="12"/>
  <c r="AA23" i="12"/>
  <c r="AA18" i="12"/>
  <c r="AA20" i="12"/>
  <c r="AA16" i="12"/>
  <c r="AA9" i="12"/>
  <c r="AA13" i="12"/>
  <c r="Z86" i="12"/>
  <c r="Z87" i="12"/>
  <c r="Z88" i="12"/>
  <c r="Z89" i="12"/>
  <c r="Z90" i="12"/>
  <c r="Z91" i="12"/>
  <c r="Z92" i="12"/>
  <c r="X85" i="12"/>
  <c r="Y85" i="12"/>
  <c r="Z85" i="12"/>
  <c r="Z81" i="12"/>
  <c r="Z54" i="12"/>
  <c r="Z52" i="12"/>
  <c r="Z38" i="12"/>
  <c r="Z42" i="12"/>
  <c r="Z30" i="12"/>
  <c r="Z23" i="12"/>
  <c r="Z27" i="12"/>
  <c r="Z16" i="12"/>
  <c r="Z18" i="12"/>
  <c r="Z20" i="12"/>
  <c r="Z13" i="12"/>
  <c r="R9" i="12"/>
  <c r="S9" i="12"/>
  <c r="T9" i="12"/>
  <c r="U9" i="12"/>
  <c r="V9" i="12"/>
  <c r="W9" i="12"/>
  <c r="X9" i="12"/>
  <c r="Y9" i="12"/>
  <c r="Z9" i="12"/>
  <c r="W86" i="12"/>
  <c r="X86" i="12"/>
  <c r="Y86" i="12"/>
  <c r="W87" i="12"/>
  <c r="X87" i="12"/>
  <c r="Y87" i="12"/>
  <c r="W88" i="12"/>
  <c r="X88" i="12"/>
  <c r="Y88" i="12"/>
  <c r="W89" i="12"/>
  <c r="X89" i="12"/>
  <c r="Y89" i="12"/>
  <c r="W90" i="12"/>
  <c r="X90" i="12"/>
  <c r="Y90" i="12"/>
  <c r="W91" i="12"/>
  <c r="X91" i="12"/>
  <c r="Y91" i="12"/>
  <c r="W92" i="12"/>
  <c r="X92" i="12"/>
  <c r="Y92" i="12"/>
  <c r="W85" i="12"/>
  <c r="W83" i="12"/>
  <c r="X83" i="12"/>
  <c r="Y83" i="12"/>
  <c r="W81" i="12"/>
  <c r="X81" i="12"/>
  <c r="Y81" i="12"/>
  <c r="W56" i="12"/>
  <c r="X56" i="12"/>
  <c r="Y56" i="12"/>
  <c r="W52" i="12"/>
  <c r="X52" i="12"/>
  <c r="Y52" i="12"/>
  <c r="W42" i="12"/>
  <c r="X42" i="12"/>
  <c r="Y42" i="12"/>
  <c r="W34" i="12"/>
  <c r="X34" i="12"/>
  <c r="Y34" i="12"/>
  <c r="W27" i="12"/>
  <c r="X27" i="12"/>
  <c r="Y27" i="12"/>
  <c r="W20" i="12"/>
  <c r="X20" i="12"/>
  <c r="Y20" i="12"/>
  <c r="W13" i="12"/>
  <c r="X13" i="12"/>
  <c r="Y13" i="12"/>
  <c r="Y25" i="12"/>
  <c r="W38" i="12"/>
  <c r="X38" i="12"/>
  <c r="Y38" i="12"/>
  <c r="W30" i="12"/>
  <c r="X30" i="12"/>
  <c r="Y30" i="12"/>
  <c r="W23" i="12"/>
  <c r="X23" i="12"/>
  <c r="Y23" i="12"/>
  <c r="W18" i="12"/>
  <c r="W16" i="12"/>
  <c r="X16" i="12"/>
  <c r="Y16" i="12"/>
  <c r="X18" i="12"/>
  <c r="Y18" i="12"/>
  <c r="V85" i="12"/>
  <c r="V83" i="12"/>
  <c r="V81" i="12"/>
  <c r="V86" i="12"/>
  <c r="V87" i="12"/>
  <c r="V88" i="12"/>
  <c r="V89" i="12"/>
  <c r="V90" i="12"/>
  <c r="V91" i="12"/>
  <c r="V92" i="12"/>
  <c r="V63" i="12"/>
  <c r="V56" i="12"/>
  <c r="V52" i="12"/>
  <c r="V42" i="12"/>
  <c r="V38" i="12"/>
  <c r="V34" i="12"/>
  <c r="V30" i="12"/>
  <c r="V27" i="12"/>
  <c r="V23" i="12"/>
  <c r="V20" i="12"/>
  <c r="V18" i="12"/>
  <c r="V16" i="12"/>
  <c r="V13" i="12"/>
  <c r="U63" i="12"/>
  <c r="U56" i="12"/>
  <c r="U52" i="12"/>
  <c r="U42" i="12"/>
  <c r="U38" i="12"/>
  <c r="U13" i="12"/>
  <c r="U16" i="12"/>
  <c r="U20" i="12"/>
  <c r="U23" i="12"/>
  <c r="U27" i="12"/>
  <c r="U30" i="12"/>
  <c r="U34" i="12"/>
  <c r="U86" i="12"/>
  <c r="U87" i="12"/>
  <c r="U88" i="12"/>
  <c r="U89" i="12"/>
  <c r="U90" i="12"/>
  <c r="U91" i="12"/>
  <c r="U92" i="12"/>
  <c r="U85" i="12"/>
  <c r="U83" i="12"/>
  <c r="U81" i="12"/>
  <c r="T85" i="12"/>
  <c r="T83" i="12"/>
  <c r="T81" i="12"/>
  <c r="T86" i="12"/>
  <c r="T87" i="12"/>
  <c r="T88" i="12"/>
  <c r="T89" i="12"/>
  <c r="T90" i="12"/>
  <c r="T91" i="12"/>
  <c r="T92" i="12"/>
  <c r="T56" i="12"/>
  <c r="T63" i="12"/>
  <c r="T42" i="12"/>
  <c r="T52" i="12"/>
  <c r="T38" i="12"/>
  <c r="T34" i="12"/>
  <c r="T27" i="12"/>
  <c r="T20" i="12"/>
  <c r="T13" i="12"/>
  <c r="S16" i="12"/>
  <c r="T16" i="12"/>
  <c r="T23" i="12"/>
  <c r="T30" i="12"/>
  <c r="S86" i="12"/>
  <c r="S87" i="12"/>
  <c r="S88" i="12"/>
  <c r="S89" i="12"/>
  <c r="S90" i="12"/>
  <c r="S91" i="12"/>
  <c r="S92" i="12"/>
  <c r="S85" i="12"/>
  <c r="S83" i="12"/>
  <c r="S81" i="12"/>
  <c r="S78" i="12"/>
  <c r="S76" i="12"/>
  <c r="S74" i="12"/>
  <c r="S71" i="12"/>
  <c r="S69" i="12"/>
  <c r="S67" i="12"/>
  <c r="S63" i="12"/>
  <c r="S61" i="12"/>
  <c r="S59" i="12"/>
  <c r="S56" i="12"/>
  <c r="S54" i="12"/>
  <c r="S52" i="12"/>
  <c r="S42" i="12"/>
  <c r="S40" i="12"/>
  <c r="S38" i="12"/>
  <c r="S34" i="12"/>
  <c r="S32" i="12"/>
  <c r="S30" i="12"/>
  <c r="S27" i="12"/>
  <c r="S23" i="12"/>
  <c r="S20" i="12"/>
  <c r="S13" i="12"/>
  <c r="P86" i="12"/>
  <c r="Q86" i="12"/>
  <c r="R86" i="12"/>
  <c r="P87" i="12"/>
  <c r="Q87" i="12"/>
  <c r="R87" i="12"/>
  <c r="P88" i="12"/>
  <c r="Q88" i="12"/>
  <c r="R88" i="12"/>
  <c r="P89" i="12"/>
  <c r="Q89" i="12"/>
  <c r="R89" i="12"/>
  <c r="P90" i="12"/>
  <c r="Q90" i="12"/>
  <c r="R90" i="12"/>
  <c r="P91" i="12"/>
  <c r="Q91" i="12"/>
  <c r="R91" i="12"/>
  <c r="P92" i="12"/>
  <c r="Q92" i="12"/>
  <c r="R92" i="12"/>
  <c r="P85" i="12"/>
  <c r="Q85" i="12"/>
  <c r="R85" i="12"/>
  <c r="P83" i="12"/>
  <c r="Q83" i="12"/>
  <c r="R83" i="12"/>
  <c r="P81" i="12"/>
  <c r="Q81" i="12"/>
  <c r="R81" i="12"/>
  <c r="P78" i="12"/>
  <c r="Q78" i="12"/>
  <c r="R78" i="12"/>
  <c r="P76" i="12"/>
  <c r="Q76" i="12"/>
  <c r="R76" i="12"/>
  <c r="P74" i="12"/>
  <c r="Q74" i="12"/>
  <c r="R74" i="12"/>
  <c r="P71" i="12"/>
  <c r="Q71" i="12"/>
  <c r="R71" i="12"/>
  <c r="P69" i="12"/>
  <c r="Q69" i="12"/>
  <c r="R69" i="12"/>
  <c r="P67" i="12"/>
  <c r="Q67" i="12"/>
  <c r="R67" i="12"/>
  <c r="P63" i="12"/>
  <c r="Q63" i="12"/>
  <c r="R63" i="12"/>
  <c r="P61" i="12"/>
  <c r="Q61" i="12"/>
  <c r="R61" i="12"/>
  <c r="R59" i="12"/>
  <c r="P59" i="12"/>
  <c r="Q59" i="12"/>
  <c r="P56" i="12"/>
  <c r="Q56" i="12"/>
  <c r="R56" i="12"/>
  <c r="P54" i="12"/>
  <c r="Q54" i="12"/>
  <c r="R54" i="12"/>
  <c r="P52" i="12"/>
  <c r="Q52" i="12"/>
  <c r="R52" i="12"/>
  <c r="P42" i="12"/>
  <c r="Q42" i="12"/>
  <c r="R42" i="12"/>
  <c r="P40" i="12"/>
  <c r="Q40" i="12"/>
  <c r="R40" i="12"/>
  <c r="P38" i="12"/>
  <c r="Q38" i="12"/>
  <c r="R38" i="12"/>
  <c r="P34" i="12"/>
  <c r="Q34" i="12"/>
  <c r="R34" i="12"/>
  <c r="P32" i="12"/>
  <c r="Q32" i="12"/>
  <c r="R32" i="12"/>
  <c r="P30" i="12"/>
  <c r="Q30" i="12"/>
  <c r="R30" i="12"/>
  <c r="P27" i="12"/>
  <c r="Q27" i="12"/>
  <c r="R27" i="12"/>
  <c r="P23" i="12"/>
  <c r="Q23" i="12"/>
  <c r="R23" i="12"/>
  <c r="P20" i="12"/>
  <c r="Q20" i="12"/>
  <c r="R20" i="12"/>
  <c r="P16" i="12"/>
  <c r="Q16" i="12"/>
  <c r="R16" i="12"/>
  <c r="P13" i="12"/>
  <c r="Q13" i="12"/>
  <c r="R13" i="12"/>
  <c r="K9" i="12"/>
  <c r="L9" i="12"/>
  <c r="M9" i="12"/>
  <c r="N9" i="12"/>
  <c r="O9" i="12"/>
  <c r="P9" i="12"/>
  <c r="Q9" i="12"/>
  <c r="O86" i="12"/>
  <c r="O87" i="12"/>
  <c r="O88" i="12"/>
  <c r="O89" i="12"/>
  <c r="O90" i="12"/>
  <c r="O91" i="12"/>
  <c r="O92" i="12"/>
  <c r="O85" i="12"/>
  <c r="O81" i="12"/>
  <c r="O83" i="12"/>
  <c r="O38" i="12"/>
  <c r="O40" i="12"/>
  <c r="O42" i="12"/>
  <c r="O52" i="12"/>
  <c r="O54" i="12"/>
  <c r="O56" i="12"/>
  <c r="O59" i="12"/>
  <c r="O61" i="12"/>
  <c r="O63" i="12"/>
  <c r="O74" i="12"/>
  <c r="O76" i="12"/>
  <c r="O78" i="12"/>
  <c r="O67" i="12"/>
  <c r="O69" i="12"/>
  <c r="O71" i="12"/>
  <c r="O34" i="12"/>
  <c r="O30" i="12"/>
  <c r="O32" i="12"/>
  <c r="O27" i="12"/>
  <c r="O23" i="12"/>
  <c r="O20" i="12"/>
  <c r="N16" i="12"/>
  <c r="O16" i="12"/>
  <c r="O13" i="12"/>
  <c r="N86" i="12"/>
  <c r="N87" i="12"/>
  <c r="N88" i="12"/>
  <c r="N89" i="12"/>
  <c r="N90" i="12"/>
  <c r="N91" i="12"/>
  <c r="N92" i="12"/>
  <c r="N27" i="12"/>
  <c r="N23" i="12"/>
  <c r="N20" i="12"/>
  <c r="N13" i="12"/>
  <c r="L13" i="12"/>
  <c r="M86" i="12"/>
  <c r="M87" i="12"/>
  <c r="M88" i="12"/>
  <c r="M89" i="12"/>
  <c r="M90" i="12"/>
  <c r="M91" i="12"/>
  <c r="M92" i="12"/>
  <c r="M27" i="12"/>
  <c r="M20" i="12"/>
  <c r="M16" i="12"/>
  <c r="M23" i="12"/>
  <c r="I86" i="12"/>
  <c r="J86" i="12"/>
  <c r="K86" i="12"/>
  <c r="L86" i="12"/>
  <c r="I87" i="12"/>
  <c r="J87" i="12"/>
  <c r="K87" i="12"/>
  <c r="L87" i="12"/>
  <c r="I88" i="12"/>
  <c r="J88" i="12"/>
  <c r="K88" i="12"/>
  <c r="L88" i="12"/>
  <c r="I89" i="12"/>
  <c r="J89" i="12"/>
  <c r="K89" i="12"/>
  <c r="L89" i="12"/>
  <c r="I90" i="12"/>
  <c r="J90" i="12"/>
  <c r="K90" i="12"/>
  <c r="L90" i="12"/>
  <c r="I91" i="12"/>
  <c r="J91" i="12"/>
  <c r="K91" i="12"/>
  <c r="L91" i="12"/>
  <c r="I92" i="12"/>
  <c r="J92" i="12"/>
  <c r="K92" i="12"/>
  <c r="L92" i="12"/>
  <c r="J38" i="12"/>
  <c r="K38" i="12"/>
  <c r="I27" i="12"/>
  <c r="J27" i="12"/>
  <c r="K27" i="12"/>
  <c r="L27" i="12"/>
  <c r="I25" i="12"/>
  <c r="J25" i="12"/>
  <c r="K25" i="12"/>
  <c r="L25" i="12"/>
  <c r="I23" i="12"/>
  <c r="J23" i="12"/>
  <c r="K23" i="12"/>
  <c r="L23" i="12"/>
  <c r="I20" i="12"/>
  <c r="J20" i="12"/>
  <c r="K20" i="12"/>
  <c r="L20" i="12"/>
  <c r="I18" i="12"/>
  <c r="J18" i="12"/>
  <c r="K18" i="12"/>
  <c r="L18" i="12"/>
  <c r="I16" i="12"/>
  <c r="J16" i="12"/>
  <c r="K16" i="12"/>
  <c r="L16" i="12"/>
  <c r="I13" i="12"/>
  <c r="J13" i="12"/>
  <c r="K13" i="12"/>
  <c r="I9" i="12"/>
  <c r="J9" i="12"/>
  <c r="AF86" i="11"/>
  <c r="AF87" i="11"/>
  <c r="AF88" i="11"/>
  <c r="AF89" i="11"/>
  <c r="AF90" i="11"/>
  <c r="AF91" i="11"/>
  <c r="AF92" i="11"/>
  <c r="AF85" i="11"/>
  <c r="AD83" i="11"/>
  <c r="AE83" i="11"/>
  <c r="AF83" i="11"/>
  <c r="AF81" i="11"/>
  <c r="I85" i="12"/>
  <c r="J85" i="12"/>
  <c r="K85" i="12"/>
  <c r="L85" i="12"/>
  <c r="M85" i="12"/>
  <c r="N85" i="12"/>
  <c r="I83" i="12"/>
  <c r="J83" i="12"/>
  <c r="K83" i="12"/>
  <c r="L83" i="12"/>
  <c r="M83" i="12"/>
  <c r="N83" i="12"/>
  <c r="I81" i="12"/>
  <c r="J81" i="12"/>
  <c r="K81" i="12"/>
  <c r="L81" i="12"/>
  <c r="M81" i="12"/>
  <c r="N81" i="12"/>
  <c r="I78" i="12"/>
  <c r="J78" i="12"/>
  <c r="K78" i="12"/>
  <c r="L78" i="12"/>
  <c r="M78" i="12"/>
  <c r="N78" i="12"/>
  <c r="I76" i="12"/>
  <c r="J76" i="12"/>
  <c r="K76" i="12"/>
  <c r="L76" i="12"/>
  <c r="N76" i="12"/>
  <c r="I74" i="12"/>
  <c r="J74" i="12"/>
  <c r="K74" i="12"/>
  <c r="L74" i="12"/>
  <c r="N74" i="12"/>
  <c r="I71" i="12"/>
  <c r="J71" i="12"/>
  <c r="K71" i="12"/>
  <c r="L71" i="12"/>
  <c r="N71" i="12"/>
  <c r="I69" i="12"/>
  <c r="J69" i="12"/>
  <c r="K69" i="12"/>
  <c r="L69" i="12"/>
  <c r="N69" i="12"/>
  <c r="I67" i="12"/>
  <c r="J67" i="12"/>
  <c r="K67" i="12"/>
  <c r="L67" i="12"/>
  <c r="N67" i="12"/>
  <c r="I63" i="12"/>
  <c r="J63" i="12"/>
  <c r="K63" i="12"/>
  <c r="L63" i="12"/>
  <c r="M63" i="12"/>
  <c r="N63" i="12"/>
  <c r="I61" i="12"/>
  <c r="J61" i="12"/>
  <c r="K61" i="12"/>
  <c r="L61" i="12"/>
  <c r="M61" i="12"/>
  <c r="N61" i="12"/>
  <c r="I59" i="12"/>
  <c r="J59" i="12"/>
  <c r="K59" i="12"/>
  <c r="L59" i="12"/>
  <c r="N59" i="12"/>
  <c r="I56" i="12"/>
  <c r="J56" i="12"/>
  <c r="K56" i="12"/>
  <c r="L56" i="12"/>
  <c r="M56" i="12"/>
  <c r="N56" i="12"/>
  <c r="I54" i="12"/>
  <c r="J54" i="12"/>
  <c r="K54" i="12"/>
  <c r="L54" i="12"/>
  <c r="M54" i="12"/>
  <c r="N54" i="12"/>
  <c r="I52" i="12"/>
  <c r="J52" i="12"/>
  <c r="K52" i="12"/>
  <c r="L52" i="12"/>
  <c r="M52" i="12"/>
  <c r="N52" i="12"/>
  <c r="AF52" i="11"/>
  <c r="AF56" i="11"/>
  <c r="AF38" i="11"/>
  <c r="I42" i="12"/>
  <c r="J42" i="12"/>
  <c r="K42" i="12"/>
  <c r="L42" i="12"/>
  <c r="M42" i="12"/>
  <c r="N42" i="12"/>
  <c r="I38" i="12"/>
  <c r="L38" i="12"/>
  <c r="M38" i="12"/>
  <c r="N38" i="12"/>
  <c r="I40" i="12"/>
  <c r="J40" i="12"/>
  <c r="K40" i="12"/>
  <c r="L40" i="12"/>
  <c r="M40" i="12"/>
  <c r="N40" i="12"/>
  <c r="I30" i="12"/>
  <c r="J30" i="12"/>
  <c r="K30" i="12"/>
  <c r="L30" i="12"/>
  <c r="M30" i="12"/>
  <c r="N30" i="12"/>
  <c r="I32" i="12"/>
  <c r="J32" i="12"/>
  <c r="K32" i="12"/>
  <c r="L32" i="12"/>
  <c r="M32" i="12"/>
  <c r="N32" i="12"/>
  <c r="I34" i="12"/>
  <c r="J34" i="12"/>
  <c r="K34" i="12"/>
  <c r="L34" i="12"/>
  <c r="M34" i="12"/>
  <c r="N34" i="12"/>
  <c r="AF30" i="11"/>
  <c r="AF23" i="11"/>
  <c r="AF27" i="11"/>
  <c r="AF16" i="11"/>
  <c r="AF20" i="11"/>
  <c r="AF9" i="11"/>
  <c r="AF13" i="11"/>
  <c r="AE86" i="11"/>
  <c r="AE87" i="11"/>
  <c r="AE88" i="11"/>
  <c r="AE89" i="11"/>
  <c r="AE90" i="11"/>
  <c r="AE91" i="11"/>
  <c r="AE92" i="11"/>
  <c r="AE52" i="11"/>
  <c r="AE56" i="11"/>
  <c r="AE42" i="11"/>
  <c r="AE38" i="11"/>
  <c r="AE30" i="11"/>
  <c r="AE27" i="11"/>
  <c r="AE23" i="11"/>
  <c r="AE20" i="11"/>
  <c r="AE16" i="11"/>
  <c r="AD13" i="11"/>
  <c r="AE13" i="11"/>
  <c r="AE9" i="11"/>
  <c r="AE81" i="11"/>
  <c r="AC85" i="11"/>
  <c r="AD85" i="11"/>
  <c r="AE85" i="11"/>
  <c r="AD81" i="11"/>
  <c r="AD86" i="11"/>
  <c r="AD87" i="11"/>
  <c r="AD88" i="11"/>
  <c r="AD89" i="11"/>
  <c r="AD90" i="11"/>
  <c r="AD91" i="11"/>
  <c r="AD92" i="11"/>
  <c r="AD56" i="11"/>
  <c r="AD42" i="11"/>
  <c r="AD52" i="11"/>
  <c r="AD38" i="11"/>
  <c r="AD34" i="11"/>
  <c r="AD27" i="11"/>
  <c r="AD20" i="11"/>
  <c r="AD30" i="11"/>
  <c r="AD23" i="11"/>
  <c r="AD16" i="11"/>
  <c r="Y9" i="11"/>
  <c r="Z9" i="11"/>
  <c r="AA9" i="11"/>
  <c r="AB9" i="11"/>
  <c r="AC9" i="11"/>
  <c r="AD9" i="11"/>
  <c r="AC86" i="11"/>
  <c r="AC87" i="11"/>
  <c r="AC88" i="11"/>
  <c r="AC89" i="11"/>
  <c r="AC90" i="11"/>
  <c r="AC91" i="11"/>
  <c r="AC92" i="11"/>
  <c r="AB83" i="11"/>
  <c r="AC83" i="11"/>
  <c r="AC81" i="11"/>
  <c r="AC52" i="11"/>
  <c r="AC42" i="11"/>
  <c r="AC38" i="11"/>
  <c r="AC34" i="11"/>
  <c r="AC30" i="11"/>
  <c r="AC23" i="11"/>
  <c r="AC27" i="11"/>
  <c r="AC16" i="11"/>
  <c r="AC18" i="11"/>
  <c r="AC20" i="11"/>
  <c r="AC13" i="11"/>
  <c r="AB85" i="11"/>
  <c r="AB81" i="11"/>
  <c r="AB86" i="11"/>
  <c r="AB87" i="11"/>
  <c r="AB88" i="11"/>
  <c r="AB89" i="11"/>
  <c r="AB90" i="11"/>
  <c r="AB91" i="11"/>
  <c r="AB92" i="11"/>
  <c r="AB42" i="11"/>
  <c r="AB52" i="11"/>
  <c r="AB38" i="11"/>
  <c r="AB27" i="11"/>
  <c r="AB20" i="11"/>
  <c r="AA13" i="11"/>
  <c r="AB13" i="11"/>
  <c r="X18" i="11"/>
  <c r="Y18" i="11"/>
  <c r="Z18" i="11"/>
  <c r="AA18" i="11"/>
  <c r="AB18" i="11"/>
  <c r="AB30" i="11"/>
  <c r="AB23" i="11"/>
  <c r="AB16" i="11"/>
  <c r="Y86" i="11"/>
  <c r="Z86" i="11"/>
  <c r="AA86" i="11"/>
  <c r="Y87" i="11"/>
  <c r="Z87" i="11"/>
  <c r="AA87" i="11"/>
  <c r="Y88" i="11"/>
  <c r="Z88" i="11"/>
  <c r="AA88" i="11"/>
  <c r="Y89" i="11"/>
  <c r="Z89" i="11"/>
  <c r="AA89" i="11"/>
  <c r="Y90" i="11"/>
  <c r="Z90" i="11"/>
  <c r="AA90" i="11"/>
  <c r="Y91" i="11"/>
  <c r="Z91" i="11"/>
  <c r="AA91" i="11"/>
  <c r="Y92" i="11"/>
  <c r="Z92" i="11"/>
  <c r="AA92" i="11"/>
  <c r="Y85" i="11"/>
  <c r="Z85" i="11"/>
  <c r="AA85" i="11"/>
  <c r="Y81" i="11"/>
  <c r="Z81" i="11"/>
  <c r="AA81" i="11"/>
  <c r="Y83" i="11"/>
  <c r="Z83" i="11"/>
  <c r="AA83" i="11"/>
  <c r="Y59" i="11"/>
  <c r="Y63" i="11"/>
  <c r="Z63" i="11"/>
  <c r="AA63" i="11"/>
  <c r="Y52" i="11"/>
  <c r="Z52" i="11"/>
  <c r="AA52" i="11"/>
  <c r="Y56" i="11"/>
  <c r="Z56" i="11"/>
  <c r="AA56" i="11"/>
  <c r="Y38" i="11"/>
  <c r="Z38" i="11"/>
  <c r="AA38" i="11"/>
  <c r="Y40" i="11"/>
  <c r="Z40" i="11"/>
  <c r="AA40" i="11"/>
  <c r="Y42" i="11"/>
  <c r="Z42" i="11"/>
  <c r="AA42" i="11"/>
  <c r="Y71" i="11"/>
  <c r="Z71" i="11"/>
  <c r="AA71" i="11"/>
  <c r="Y30" i="11"/>
  <c r="Z30" i="11"/>
  <c r="AA30" i="11"/>
  <c r="Y34" i="11"/>
  <c r="Z34" i="11"/>
  <c r="AA34" i="11"/>
  <c r="Y23" i="11"/>
  <c r="Z23" i="11"/>
  <c r="AA23" i="11"/>
  <c r="Y27" i="11"/>
  <c r="Z27" i="11"/>
  <c r="AA27" i="11"/>
  <c r="Y16" i="11"/>
  <c r="Z16" i="11"/>
  <c r="AA16" i="11"/>
  <c r="Y20" i="11"/>
  <c r="Z20" i="11"/>
  <c r="AA20" i="11"/>
  <c r="Y13" i="11"/>
  <c r="Z13" i="11"/>
  <c r="X86" i="11"/>
  <c r="X87" i="11"/>
  <c r="X88" i="11"/>
  <c r="X89" i="11"/>
  <c r="X90" i="11"/>
  <c r="X91" i="11"/>
  <c r="X92" i="11"/>
  <c r="X81" i="11"/>
  <c r="X83" i="11"/>
  <c r="X85" i="11"/>
  <c r="X71" i="11"/>
  <c r="X63" i="11"/>
  <c r="X52" i="11"/>
  <c r="X56" i="11"/>
  <c r="X42" i="11"/>
  <c r="X38" i="11"/>
  <c r="X40" i="11"/>
  <c r="X30" i="11"/>
  <c r="X34" i="11"/>
  <c r="X23" i="11"/>
  <c r="X27" i="11"/>
  <c r="X20" i="11"/>
  <c r="W16" i="11"/>
  <c r="X16" i="11"/>
  <c r="W18" i="11"/>
  <c r="X13" i="11"/>
  <c r="R9" i="11"/>
  <c r="S9" i="11"/>
  <c r="T9" i="11"/>
  <c r="U9" i="11"/>
  <c r="V9" i="11"/>
  <c r="W9" i="11"/>
  <c r="X9" i="11"/>
  <c r="W86" i="11"/>
  <c r="W87" i="11"/>
  <c r="W88" i="11"/>
  <c r="W89" i="11"/>
  <c r="W90" i="11"/>
  <c r="W91" i="11"/>
  <c r="W92" i="11"/>
  <c r="W85" i="11"/>
  <c r="W83" i="11"/>
  <c r="W81" i="11"/>
  <c r="W71" i="11"/>
  <c r="W63" i="11"/>
  <c r="W56" i="11"/>
  <c r="W52" i="11"/>
  <c r="W42" i="11"/>
  <c r="W40" i="11"/>
  <c r="W38" i="11"/>
  <c r="W34" i="11"/>
  <c r="W30" i="11"/>
  <c r="W27" i="11"/>
  <c r="W23" i="11"/>
  <c r="W20" i="11"/>
  <c r="W13" i="11"/>
  <c r="V86" i="11"/>
  <c r="V87" i="11"/>
  <c r="V88" i="11"/>
  <c r="V89" i="11"/>
  <c r="V90" i="11"/>
  <c r="V91" i="11"/>
  <c r="V92" i="11"/>
  <c r="V85" i="11"/>
  <c r="V83" i="11"/>
  <c r="V81" i="11"/>
  <c r="V71" i="11"/>
  <c r="V63" i="11"/>
  <c r="V56" i="11"/>
  <c r="V52" i="11"/>
  <c r="V42" i="11"/>
  <c r="V40" i="11"/>
  <c r="V38" i="11"/>
  <c r="V34" i="11"/>
  <c r="V30" i="11"/>
  <c r="V27" i="11"/>
  <c r="V23" i="11"/>
  <c r="V20" i="11"/>
  <c r="V18" i="11"/>
  <c r="V16" i="11"/>
  <c r="V13" i="11"/>
  <c r="U86" i="11"/>
  <c r="U87" i="11"/>
  <c r="U88" i="11"/>
  <c r="U89" i="11"/>
  <c r="U90" i="11"/>
  <c r="U91" i="11"/>
  <c r="U92" i="11"/>
  <c r="U81" i="11"/>
  <c r="U83" i="11"/>
  <c r="U85" i="11"/>
  <c r="U71" i="11"/>
  <c r="U63" i="11"/>
  <c r="U52" i="11"/>
  <c r="U56" i="11"/>
  <c r="U42" i="11"/>
  <c r="U38" i="11"/>
  <c r="U40" i="11"/>
  <c r="U34" i="11"/>
  <c r="T30" i="11"/>
  <c r="U30" i="11"/>
  <c r="U27" i="11"/>
  <c r="U23" i="11"/>
  <c r="U20" i="11"/>
  <c r="U18" i="11"/>
  <c r="U16" i="11"/>
  <c r="U13" i="11"/>
  <c r="R86" i="11"/>
  <c r="S86" i="11"/>
  <c r="T86" i="11"/>
  <c r="R87" i="11"/>
  <c r="S87" i="11"/>
  <c r="T87" i="11"/>
  <c r="R88" i="11"/>
  <c r="S88" i="11"/>
  <c r="T88" i="11"/>
  <c r="R89" i="11"/>
  <c r="S89" i="11"/>
  <c r="T89" i="11"/>
  <c r="R90" i="11"/>
  <c r="S90" i="11"/>
  <c r="T90" i="11"/>
  <c r="R91" i="11"/>
  <c r="S91" i="11"/>
  <c r="T91" i="11"/>
  <c r="R92" i="11"/>
  <c r="S92" i="11"/>
  <c r="T92" i="11"/>
  <c r="O85" i="11"/>
  <c r="P85" i="11"/>
  <c r="Q85" i="11"/>
  <c r="R85" i="11"/>
  <c r="S85" i="11"/>
  <c r="T85" i="11"/>
  <c r="R81" i="11"/>
  <c r="S81" i="11"/>
  <c r="T81" i="11"/>
  <c r="Q83" i="11"/>
  <c r="R83" i="11"/>
  <c r="S83" i="11"/>
  <c r="T83" i="11"/>
  <c r="R42" i="11"/>
  <c r="S42" i="11"/>
  <c r="T42" i="11"/>
  <c r="R40" i="11"/>
  <c r="S40" i="11"/>
  <c r="T40" i="11"/>
  <c r="R56" i="11"/>
  <c r="S56" i="11"/>
  <c r="T56" i="11"/>
  <c r="R63" i="11"/>
  <c r="S63" i="11"/>
  <c r="T63" i="11"/>
  <c r="R52" i="11"/>
  <c r="S52" i="11"/>
  <c r="T52" i="11"/>
  <c r="R38" i="11"/>
  <c r="S38" i="11"/>
  <c r="T38" i="11"/>
  <c r="Q34" i="11"/>
  <c r="R34" i="11"/>
  <c r="S34" i="11"/>
  <c r="T34" i="11"/>
  <c r="R30" i="11"/>
  <c r="S30" i="11"/>
  <c r="R27" i="11"/>
  <c r="S27" i="11"/>
  <c r="T27" i="11"/>
  <c r="R23" i="11"/>
  <c r="S23" i="11"/>
  <c r="T23" i="11"/>
  <c r="R20" i="11"/>
  <c r="S20" i="11"/>
  <c r="T20" i="11"/>
  <c r="R18" i="11"/>
  <c r="S18" i="11"/>
  <c r="T18" i="11"/>
  <c r="R16" i="11"/>
  <c r="S16" i="11"/>
  <c r="T16" i="11"/>
  <c r="T13" i="11"/>
  <c r="R13" i="11"/>
  <c r="S13" i="11"/>
  <c r="Q86" i="11"/>
  <c r="Q87" i="11"/>
  <c r="Q88" i="11"/>
  <c r="Q89" i="11"/>
  <c r="Q90" i="11"/>
  <c r="Q91" i="11"/>
  <c r="Q92" i="11"/>
  <c r="Q81" i="11"/>
  <c r="Q63" i="11"/>
  <c r="Q56" i="11"/>
  <c r="Q52" i="11"/>
  <c r="Q42" i="11"/>
  <c r="P40" i="11"/>
  <c r="Q40" i="11"/>
  <c r="Q38" i="11"/>
  <c r="Q30" i="11"/>
  <c r="Q27" i="11"/>
  <c r="Q23" i="11"/>
  <c r="Q20" i="11"/>
  <c r="Q18" i="11"/>
  <c r="Q16" i="11"/>
  <c r="Q13" i="11"/>
  <c r="Q9" i="11"/>
  <c r="P86" i="11"/>
  <c r="P87" i="11"/>
  <c r="P88" i="11"/>
  <c r="P89" i="11"/>
  <c r="P90" i="11"/>
  <c r="P91" i="11"/>
  <c r="P92" i="11"/>
  <c r="P83" i="11"/>
  <c r="P81" i="11"/>
  <c r="P63" i="11"/>
  <c r="D56" i="11"/>
  <c r="E56" i="11"/>
  <c r="F56" i="11"/>
  <c r="G56" i="11"/>
  <c r="H56" i="11"/>
  <c r="I56" i="11"/>
  <c r="J56" i="11"/>
  <c r="K56" i="11"/>
  <c r="L56" i="11"/>
  <c r="M56" i="11"/>
  <c r="N56" i="11"/>
  <c r="O56" i="11"/>
  <c r="P56" i="11"/>
  <c r="P52" i="11"/>
  <c r="P42" i="11"/>
  <c r="P38" i="11"/>
  <c r="P34" i="11"/>
  <c r="P30" i="11"/>
  <c r="P27" i="11"/>
  <c r="P23" i="11"/>
  <c r="P20" i="11"/>
  <c r="P16" i="11"/>
  <c r="P13" i="11"/>
  <c r="P9" i="11"/>
  <c r="O86" i="11"/>
  <c r="O87" i="11"/>
  <c r="O88" i="11"/>
  <c r="O89" i="11"/>
  <c r="O90" i="11"/>
  <c r="O91" i="11"/>
  <c r="O92" i="11"/>
  <c r="E83" i="11"/>
  <c r="F83" i="11"/>
  <c r="G83" i="11"/>
  <c r="H83" i="11"/>
  <c r="I83" i="11"/>
  <c r="J83" i="11"/>
  <c r="K83" i="11"/>
  <c r="L83" i="11"/>
  <c r="M83" i="11"/>
  <c r="N83" i="11"/>
  <c r="O83" i="11"/>
  <c r="O81" i="11"/>
  <c r="O63" i="11"/>
  <c r="O52" i="11"/>
  <c r="O42" i="11"/>
  <c r="O40" i="11"/>
  <c r="O38" i="11"/>
  <c r="O34" i="11"/>
  <c r="O30" i="11"/>
  <c r="O27" i="11"/>
  <c r="O23" i="11"/>
  <c r="O20" i="11"/>
  <c r="O16" i="11"/>
  <c r="O13" i="11"/>
  <c r="O9" i="11"/>
  <c r="N86" i="11"/>
  <c r="N87" i="11"/>
  <c r="N88" i="11"/>
  <c r="N89" i="11"/>
  <c r="N90" i="11"/>
  <c r="N91" i="11"/>
  <c r="N92" i="11"/>
  <c r="N85" i="11"/>
  <c r="N81" i="11"/>
  <c r="N63" i="11"/>
  <c r="N52" i="11"/>
  <c r="N42" i="11"/>
  <c r="N38" i="11"/>
  <c r="N40" i="11"/>
  <c r="N30" i="11"/>
  <c r="N34" i="11"/>
  <c r="N27" i="11"/>
  <c r="N23" i="11"/>
  <c r="N20" i="11"/>
  <c r="N16" i="11"/>
  <c r="M13" i="11"/>
  <c r="N13" i="11"/>
  <c r="M9" i="11"/>
  <c r="N9" i="11"/>
  <c r="K86" i="11"/>
  <c r="L86" i="11"/>
  <c r="M86" i="11"/>
  <c r="K87" i="11"/>
  <c r="L87" i="11"/>
  <c r="M87" i="11"/>
  <c r="K88" i="11"/>
  <c r="L88" i="11"/>
  <c r="M88" i="11"/>
  <c r="K89" i="11"/>
  <c r="L89" i="11"/>
  <c r="M89" i="11"/>
  <c r="K90" i="11"/>
  <c r="L90" i="11"/>
  <c r="M90" i="11"/>
  <c r="K91" i="11"/>
  <c r="L91" i="11"/>
  <c r="M91" i="11"/>
  <c r="K92" i="11"/>
  <c r="L92" i="11"/>
  <c r="M92" i="11"/>
  <c r="K85" i="11"/>
  <c r="L85" i="11"/>
  <c r="M85" i="11"/>
  <c r="K81" i="11"/>
  <c r="L81" i="11"/>
  <c r="M81" i="11"/>
  <c r="K67" i="11"/>
  <c r="M52" i="11"/>
  <c r="K52" i="11"/>
  <c r="L52" i="11"/>
  <c r="K42" i="11"/>
  <c r="L42" i="11"/>
  <c r="M42" i="11"/>
  <c r="I40" i="11"/>
  <c r="J40" i="11"/>
  <c r="K40" i="11"/>
  <c r="L40" i="11"/>
  <c r="M40" i="11"/>
  <c r="K38" i="11"/>
  <c r="L38" i="11"/>
  <c r="M38" i="11"/>
  <c r="K34" i="11"/>
  <c r="L34" i="11"/>
  <c r="M34" i="11"/>
  <c r="K30" i="11"/>
  <c r="L30" i="11"/>
  <c r="M30" i="11"/>
  <c r="K27" i="11"/>
  <c r="L27" i="11"/>
  <c r="M27" i="11"/>
  <c r="K23" i="11"/>
  <c r="L23" i="11"/>
  <c r="M23" i="11"/>
  <c r="K20" i="11"/>
  <c r="L20" i="11"/>
  <c r="M20" i="11"/>
  <c r="K16" i="11"/>
  <c r="L16" i="11"/>
  <c r="M16" i="11"/>
  <c r="J13" i="11"/>
  <c r="K13" i="11"/>
  <c r="L13" i="11"/>
  <c r="G9" i="11"/>
  <c r="H9" i="11"/>
  <c r="I9" i="11"/>
  <c r="J9" i="11"/>
  <c r="K9" i="11"/>
  <c r="L9" i="11"/>
  <c r="J86" i="11"/>
  <c r="J87" i="11"/>
  <c r="J88" i="11"/>
  <c r="J89" i="11"/>
  <c r="J90" i="11"/>
  <c r="J91" i="11"/>
  <c r="J92" i="11"/>
  <c r="J85" i="11"/>
  <c r="J81" i="11"/>
  <c r="J52" i="11"/>
  <c r="J42" i="11"/>
  <c r="J38" i="11"/>
  <c r="J34" i="11"/>
  <c r="J30" i="11"/>
  <c r="J27" i="11"/>
  <c r="J23" i="11"/>
  <c r="J20" i="11"/>
  <c r="J16" i="11"/>
  <c r="I86" i="11"/>
  <c r="I87" i="11"/>
  <c r="I88" i="11"/>
  <c r="I89" i="11"/>
  <c r="I90" i="11"/>
  <c r="I91" i="11"/>
  <c r="I92" i="11"/>
  <c r="F85" i="11"/>
  <c r="G85" i="11"/>
  <c r="H85" i="11"/>
  <c r="I85" i="11"/>
  <c r="I81" i="11"/>
  <c r="I52" i="11"/>
  <c r="I42" i="11"/>
  <c r="I38" i="11"/>
  <c r="G34" i="11"/>
  <c r="H34" i="11"/>
  <c r="I34" i="11"/>
  <c r="I30" i="11"/>
  <c r="I27" i="11"/>
  <c r="I23" i="11"/>
  <c r="I20" i="11"/>
  <c r="I16" i="11"/>
  <c r="G13" i="11"/>
  <c r="H13" i="11"/>
  <c r="I13" i="11"/>
  <c r="H81" i="11"/>
  <c r="H86" i="11"/>
  <c r="H87" i="11"/>
  <c r="H88" i="11"/>
  <c r="H89" i="11"/>
  <c r="H90" i="11"/>
  <c r="H91" i="11"/>
  <c r="H92" i="11"/>
  <c r="H52" i="11"/>
  <c r="H38" i="11"/>
  <c r="H40" i="11"/>
  <c r="H42" i="11"/>
  <c r="H27" i="11"/>
  <c r="H20" i="11"/>
  <c r="H30" i="11"/>
  <c r="H23" i="11"/>
  <c r="H16" i="11"/>
  <c r="G81" i="11"/>
  <c r="G86" i="11"/>
  <c r="G87" i="11"/>
  <c r="G88" i="11"/>
  <c r="G89" i="11"/>
  <c r="G90" i="11"/>
  <c r="G91" i="11"/>
  <c r="G92" i="11"/>
  <c r="G42" i="11"/>
  <c r="G52" i="11"/>
  <c r="G38" i="11"/>
  <c r="G27" i="11"/>
  <c r="G20" i="11"/>
  <c r="G30" i="11"/>
  <c r="G23" i="11"/>
  <c r="G16" i="11"/>
  <c r="D86" i="11"/>
  <c r="E86" i="11"/>
  <c r="F86" i="11"/>
  <c r="D87" i="11"/>
  <c r="E87" i="11"/>
  <c r="F87" i="11"/>
  <c r="D88" i="11"/>
  <c r="E88" i="11"/>
  <c r="F88" i="11"/>
  <c r="D89" i="11"/>
  <c r="E89" i="11"/>
  <c r="F89" i="11"/>
  <c r="D90" i="11"/>
  <c r="E90" i="11"/>
  <c r="F90" i="11"/>
  <c r="D91" i="11"/>
  <c r="E91" i="11"/>
  <c r="F91" i="11"/>
  <c r="D92" i="11"/>
  <c r="E92" i="11"/>
  <c r="F92" i="11"/>
  <c r="C86" i="11"/>
  <c r="C91" i="11"/>
  <c r="C89" i="11"/>
  <c r="C87" i="11"/>
  <c r="D85" i="11"/>
  <c r="E85" i="11"/>
  <c r="C85" i="11"/>
  <c r="D83" i="11"/>
  <c r="C83" i="11"/>
  <c r="D81" i="11"/>
  <c r="E81" i="11"/>
  <c r="F81" i="11"/>
  <c r="C81" i="11"/>
  <c r="C56" i="11"/>
  <c r="D54" i="11"/>
  <c r="E54" i="11"/>
  <c r="F54" i="11"/>
  <c r="C54" i="11"/>
  <c r="D52" i="11"/>
  <c r="E52" i="11"/>
  <c r="F52" i="11"/>
  <c r="C52" i="11"/>
  <c r="D42" i="11"/>
  <c r="E42" i="11"/>
  <c r="F42" i="11"/>
  <c r="C42" i="11"/>
  <c r="D38" i="11"/>
  <c r="E38" i="11"/>
  <c r="F38" i="11"/>
  <c r="C38" i="11"/>
  <c r="D34" i="11"/>
  <c r="E34" i="11"/>
  <c r="F34" i="11"/>
  <c r="C34" i="11"/>
  <c r="D30" i="11"/>
  <c r="E30" i="11"/>
  <c r="F30" i="11"/>
  <c r="C30" i="11"/>
  <c r="D27" i="11"/>
  <c r="E27" i="11"/>
  <c r="F27" i="11"/>
  <c r="C27" i="11"/>
  <c r="D23" i="11"/>
  <c r="E23" i="11"/>
  <c r="F23" i="11"/>
  <c r="C23" i="11"/>
  <c r="D20" i="11"/>
  <c r="E20" i="11"/>
  <c r="F20" i="11"/>
  <c r="C20" i="11"/>
  <c r="D16" i="11"/>
  <c r="E16" i="11"/>
  <c r="F16" i="11"/>
  <c r="C16" i="11"/>
  <c r="D13" i="11"/>
  <c r="E13" i="11"/>
  <c r="F13" i="11"/>
  <c r="C13" i="11"/>
  <c r="F9" i="11"/>
  <c r="D9" i="11"/>
  <c r="AG86" i="10"/>
  <c r="AG87" i="10"/>
  <c r="AG88" i="10"/>
  <c r="AG89" i="10"/>
  <c r="AG90" i="10"/>
  <c r="AG91" i="10"/>
  <c r="AG92" i="10"/>
  <c r="AG52" i="10"/>
  <c r="AG42" i="10"/>
  <c r="AG38" i="10"/>
  <c r="AG34" i="10"/>
  <c r="AG30" i="10"/>
  <c r="AG27" i="10"/>
  <c r="AG23" i="10"/>
  <c r="AG20" i="10"/>
  <c r="AG16" i="10"/>
  <c r="AG18" i="10"/>
  <c r="AG81" i="10"/>
  <c r="AF81" i="10"/>
  <c r="AF83" i="10"/>
  <c r="AF86" i="10"/>
  <c r="AF87" i="10"/>
  <c r="AF88" i="10"/>
  <c r="AF89" i="10"/>
  <c r="AF90" i="10"/>
  <c r="AF91" i="10"/>
  <c r="AF92" i="10"/>
  <c r="AF42" i="10"/>
  <c r="AF52" i="10"/>
  <c r="AF38" i="10"/>
  <c r="AF27" i="10"/>
  <c r="AF20" i="10"/>
  <c r="AF18" i="10"/>
  <c r="AF30" i="10"/>
  <c r="AF23" i="10"/>
  <c r="AF16" i="10"/>
  <c r="AB85" i="10"/>
  <c r="AC85" i="10"/>
  <c r="AD85" i="10"/>
  <c r="AE85" i="10"/>
  <c r="AA83" i="10"/>
  <c r="AB83" i="10"/>
  <c r="AC83" i="10"/>
  <c r="AD83" i="10"/>
  <c r="AE83" i="10"/>
  <c r="AE81" i="10"/>
  <c r="AE86" i="10"/>
  <c r="AE87" i="10"/>
  <c r="AE88" i="10"/>
  <c r="AE89" i="10"/>
  <c r="AE90" i="10"/>
  <c r="AE91" i="10"/>
  <c r="AE92" i="10"/>
  <c r="AE42" i="10"/>
  <c r="AE52" i="10"/>
  <c r="AE38" i="10"/>
  <c r="AE27" i="10"/>
  <c r="AE20" i="10"/>
  <c r="AA13" i="10"/>
  <c r="AB13" i="10"/>
  <c r="AC13" i="10"/>
  <c r="AD13" i="10"/>
  <c r="AE13" i="10"/>
  <c r="Z9" i="10"/>
  <c r="AA9" i="10"/>
  <c r="AB9" i="10"/>
  <c r="AC9" i="10"/>
  <c r="AD9" i="10"/>
  <c r="AE9" i="10"/>
  <c r="AE16" i="10"/>
  <c r="AE23" i="10"/>
  <c r="AE30" i="10"/>
  <c r="AB86" i="10"/>
  <c r="AC86" i="10"/>
  <c r="AD86" i="10"/>
  <c r="AB87" i="10"/>
  <c r="AC87" i="10"/>
  <c r="AD87" i="10"/>
  <c r="AB88" i="10"/>
  <c r="AC88" i="10"/>
  <c r="AD88" i="10"/>
  <c r="AB89" i="10"/>
  <c r="AC89" i="10"/>
  <c r="AD89" i="10"/>
  <c r="AB90" i="10"/>
  <c r="AC90" i="10"/>
  <c r="AD90" i="10"/>
  <c r="AB91" i="10"/>
  <c r="AC91" i="10"/>
  <c r="AD91" i="10"/>
  <c r="AB92" i="10"/>
  <c r="AC92" i="10"/>
  <c r="AD92" i="10"/>
  <c r="AB81" i="10"/>
  <c r="AC81" i="10"/>
  <c r="AD81" i="10"/>
  <c r="AB78" i="10"/>
  <c r="AC78" i="10"/>
  <c r="AD78" i="10"/>
  <c r="AB52" i="10"/>
  <c r="AC52" i="10"/>
  <c r="AD52" i="10"/>
  <c r="AB42" i="10"/>
  <c r="AC42" i="10"/>
  <c r="AD42" i="10"/>
  <c r="AB38" i="10"/>
  <c r="AC38" i="10"/>
  <c r="AD38" i="10"/>
  <c r="AB30" i="10"/>
  <c r="AC30" i="10"/>
  <c r="AD30" i="10"/>
  <c r="AB27" i="10"/>
  <c r="AC27" i="10"/>
  <c r="AD27" i="10"/>
  <c r="AB23" i="10"/>
  <c r="AC23" i="10"/>
  <c r="AD23" i="10"/>
  <c r="AB20" i="10"/>
  <c r="AC20" i="10"/>
  <c r="AD20" i="10"/>
  <c r="AB16" i="10"/>
  <c r="AC16" i="10"/>
  <c r="AD16" i="10"/>
  <c r="AA85" i="10"/>
  <c r="AA81" i="10"/>
  <c r="AA86" i="10"/>
  <c r="AA87" i="10"/>
  <c r="AA88" i="10"/>
  <c r="AA89" i="10"/>
  <c r="AA90" i="10"/>
  <c r="AA91" i="10"/>
  <c r="AA92" i="10"/>
  <c r="Z78" i="10"/>
  <c r="AA78" i="10"/>
  <c r="AA42" i="10"/>
  <c r="AA52" i="10"/>
  <c r="AA38" i="10"/>
  <c r="AA20" i="10"/>
  <c r="AA27" i="10"/>
  <c r="X34" i="10"/>
  <c r="Y34" i="10"/>
  <c r="Z34" i="10"/>
  <c r="AA34" i="10"/>
  <c r="Z16" i="10"/>
  <c r="AA16" i="10"/>
  <c r="AA23" i="10"/>
  <c r="AA30" i="10"/>
  <c r="Z86" i="10"/>
  <c r="Z87" i="10"/>
  <c r="Z88" i="10"/>
  <c r="Z89" i="10"/>
  <c r="Z90" i="10"/>
  <c r="Z91" i="10"/>
  <c r="Z92" i="10"/>
  <c r="Z85" i="10"/>
  <c r="Z83" i="10"/>
  <c r="Z81" i="10"/>
  <c r="Y63" i="10"/>
  <c r="Z63" i="10"/>
  <c r="Z52" i="10"/>
  <c r="Z42" i="10"/>
  <c r="Z38" i="10"/>
  <c r="Z30" i="10"/>
  <c r="Z27" i="10"/>
  <c r="Z23" i="10"/>
  <c r="Z20" i="10"/>
  <c r="Z13" i="10"/>
  <c r="Y86" i="10"/>
  <c r="Y87" i="10"/>
  <c r="Y88" i="10"/>
  <c r="Y89" i="10"/>
  <c r="Y90" i="10"/>
  <c r="Y91" i="10"/>
  <c r="Y92" i="10"/>
  <c r="Y85" i="10"/>
  <c r="X83" i="10"/>
  <c r="Y83" i="10"/>
  <c r="X81" i="10"/>
  <c r="Y81" i="10"/>
  <c r="Y78" i="10"/>
  <c r="X56" i="10"/>
  <c r="Y56" i="10"/>
  <c r="Y52" i="10"/>
  <c r="Y42" i="10"/>
  <c r="Y38" i="10"/>
  <c r="Y30" i="10"/>
  <c r="Y27" i="10"/>
  <c r="Y23" i="10"/>
  <c r="Y20" i="10"/>
  <c r="X16" i="10"/>
  <c r="Y16" i="10"/>
  <c r="Y13" i="10"/>
  <c r="Y9" i="10"/>
  <c r="U85" i="10"/>
  <c r="V85" i="10"/>
  <c r="W85" i="10"/>
  <c r="X85" i="10"/>
  <c r="X86" i="10"/>
  <c r="X87" i="10"/>
  <c r="X88" i="10"/>
  <c r="X89" i="10"/>
  <c r="X90" i="10"/>
  <c r="X91" i="10"/>
  <c r="X92" i="10"/>
  <c r="W78" i="10"/>
  <c r="X78" i="10"/>
  <c r="Q78" i="10"/>
  <c r="R78" i="10"/>
  <c r="S78" i="10"/>
  <c r="T78" i="10"/>
  <c r="U78" i="10"/>
  <c r="V78" i="10"/>
  <c r="X63" i="10"/>
  <c r="X42" i="10"/>
  <c r="X52" i="10"/>
  <c r="X38" i="10"/>
  <c r="X27" i="10"/>
  <c r="X20" i="10"/>
  <c r="T13" i="10"/>
  <c r="U13" i="10"/>
  <c r="V13" i="10"/>
  <c r="W13" i="10"/>
  <c r="X13" i="10"/>
  <c r="V9" i="10"/>
  <c r="W9" i="10"/>
  <c r="X9" i="10"/>
  <c r="X23" i="10"/>
  <c r="X30" i="10"/>
  <c r="U86" i="10"/>
  <c r="V86" i="10"/>
  <c r="W86" i="10"/>
  <c r="U87" i="10"/>
  <c r="V87" i="10"/>
  <c r="W87" i="10"/>
  <c r="U88" i="10"/>
  <c r="V88" i="10"/>
  <c r="W88" i="10"/>
  <c r="U89" i="10"/>
  <c r="V89" i="10"/>
  <c r="W89" i="10"/>
  <c r="U90" i="10"/>
  <c r="V90" i="10"/>
  <c r="W90" i="10"/>
  <c r="U91" i="10"/>
  <c r="V91" i="10"/>
  <c r="W91" i="10"/>
  <c r="U92" i="10"/>
  <c r="V92" i="10"/>
  <c r="W92" i="10"/>
  <c r="S83" i="10"/>
  <c r="T83" i="10"/>
  <c r="U83" i="10"/>
  <c r="V83" i="10"/>
  <c r="W83" i="10"/>
  <c r="U81" i="10"/>
  <c r="V81" i="10"/>
  <c r="W81" i="10"/>
  <c r="U56" i="10"/>
  <c r="V56" i="10"/>
  <c r="W56" i="10"/>
  <c r="U52" i="10"/>
  <c r="V52" i="10"/>
  <c r="W52" i="10"/>
  <c r="U42" i="10"/>
  <c r="V42" i="10"/>
  <c r="W42" i="10"/>
  <c r="U38" i="10"/>
  <c r="V38" i="10"/>
  <c r="W38" i="10"/>
  <c r="U34" i="10"/>
  <c r="V34" i="10"/>
  <c r="W34" i="10"/>
  <c r="U30" i="10"/>
  <c r="V30" i="10"/>
  <c r="W30" i="10"/>
  <c r="U27" i="10"/>
  <c r="V27" i="10"/>
  <c r="W27" i="10"/>
  <c r="U23" i="10"/>
  <c r="V23" i="10"/>
  <c r="W23" i="10"/>
  <c r="U20" i="10"/>
  <c r="V20" i="10"/>
  <c r="W20" i="10"/>
  <c r="U16" i="10"/>
  <c r="V16" i="10"/>
  <c r="W16" i="10"/>
  <c r="U9" i="10"/>
  <c r="T86" i="10"/>
  <c r="T87" i="10"/>
  <c r="T88" i="10"/>
  <c r="T89" i="10"/>
  <c r="T90" i="10"/>
  <c r="T91" i="10"/>
  <c r="T92" i="10"/>
  <c r="Q85" i="10"/>
  <c r="R85" i="10"/>
  <c r="S85" i="10"/>
  <c r="T85" i="10"/>
  <c r="T81" i="10"/>
  <c r="T56" i="10"/>
  <c r="T52" i="10"/>
  <c r="T42" i="10"/>
  <c r="T38" i="10"/>
  <c r="Q34" i="10"/>
  <c r="R34" i="10"/>
  <c r="S34" i="10"/>
  <c r="T34" i="10"/>
  <c r="T30" i="10"/>
  <c r="T27" i="10"/>
  <c r="T23" i="10"/>
  <c r="T20" i="10"/>
  <c r="T16" i="10"/>
  <c r="T9" i="10"/>
  <c r="S81" i="10"/>
  <c r="S86" i="10"/>
  <c r="S87" i="10"/>
  <c r="S88" i="10"/>
  <c r="S89" i="10"/>
  <c r="S90" i="10"/>
  <c r="S91" i="10"/>
  <c r="S92" i="10"/>
  <c r="S42" i="10"/>
  <c r="S52" i="10"/>
  <c r="S38" i="10"/>
  <c r="S27" i="10"/>
  <c r="S20" i="10"/>
  <c r="S13" i="10"/>
  <c r="S9" i="10"/>
  <c r="S16" i="10"/>
  <c r="S23" i="10"/>
  <c r="S30" i="10"/>
  <c r="R81" i="10"/>
  <c r="P83" i="10"/>
  <c r="Q83" i="10"/>
  <c r="R83" i="10"/>
  <c r="R86" i="10"/>
  <c r="R87" i="10"/>
  <c r="R88" i="10"/>
  <c r="R89" i="10"/>
  <c r="R90" i="10"/>
  <c r="R91" i="10"/>
  <c r="R92" i="10"/>
  <c r="R42" i="10"/>
  <c r="R52" i="10"/>
  <c r="R38" i="10"/>
  <c r="R27" i="10"/>
  <c r="R20" i="10"/>
  <c r="R13" i="10"/>
  <c r="R30" i="10"/>
  <c r="R23" i="10"/>
  <c r="Q16" i="10"/>
  <c r="R16" i="10"/>
  <c r="O9" i="10"/>
  <c r="P9" i="10"/>
  <c r="Q9" i="10"/>
  <c r="R9" i="10"/>
  <c r="O83" i="10"/>
  <c r="N83" i="10"/>
  <c r="N85" i="10"/>
  <c r="O85" i="10"/>
  <c r="P85" i="10"/>
  <c r="M81" i="10"/>
  <c r="N81" i="10"/>
  <c r="O81" i="10"/>
  <c r="P81" i="10"/>
  <c r="Q81" i="10"/>
  <c r="N86" i="10"/>
  <c r="O86" i="10"/>
  <c r="P86" i="10"/>
  <c r="Q86" i="10"/>
  <c r="N87" i="10"/>
  <c r="O87" i="10"/>
  <c r="P87" i="10"/>
  <c r="Q87" i="10"/>
  <c r="N88" i="10"/>
  <c r="O88" i="10"/>
  <c r="P88" i="10"/>
  <c r="Q88" i="10"/>
  <c r="N89" i="10"/>
  <c r="O89" i="10"/>
  <c r="P89" i="10"/>
  <c r="Q89" i="10"/>
  <c r="N90" i="10"/>
  <c r="O90" i="10"/>
  <c r="P90" i="10"/>
  <c r="Q90" i="10"/>
  <c r="N91" i="10"/>
  <c r="O91" i="10"/>
  <c r="P91" i="10"/>
  <c r="Q91" i="10"/>
  <c r="N92" i="10"/>
  <c r="O92" i="10"/>
  <c r="P92" i="10"/>
  <c r="Q92" i="10"/>
  <c r="P78" i="10"/>
  <c r="N42" i="10"/>
  <c r="O42" i="10"/>
  <c r="P42" i="10"/>
  <c r="Q42" i="10"/>
  <c r="N52" i="10"/>
  <c r="O52" i="10"/>
  <c r="P52" i="10"/>
  <c r="Q52" i="10"/>
  <c r="N38" i="10"/>
  <c r="O38" i="10"/>
  <c r="P38" i="10"/>
  <c r="Q38" i="10"/>
  <c r="M34" i="10"/>
  <c r="N34" i="10"/>
  <c r="O34" i="10"/>
  <c r="P34" i="10"/>
  <c r="N27" i="10"/>
  <c r="O27" i="10"/>
  <c r="P27" i="10"/>
  <c r="Q27" i="10"/>
  <c r="N20" i="10"/>
  <c r="O20" i="10"/>
  <c r="P20" i="10"/>
  <c r="Q20" i="10"/>
  <c r="N13" i="10"/>
  <c r="O13" i="10"/>
  <c r="P13" i="10"/>
  <c r="Q13" i="10"/>
  <c r="N18" i="10"/>
  <c r="N30" i="10"/>
  <c r="O30" i="10"/>
  <c r="P30" i="10"/>
  <c r="Q30" i="10"/>
  <c r="N23" i="10"/>
  <c r="O23" i="10"/>
  <c r="P23" i="10"/>
  <c r="Q23" i="10"/>
  <c r="N16" i="10"/>
  <c r="O16" i="10"/>
  <c r="P16" i="10"/>
  <c r="N9" i="10"/>
  <c r="M85" i="10"/>
  <c r="M86" i="10"/>
  <c r="M87" i="10"/>
  <c r="M88" i="10"/>
  <c r="M89" i="10"/>
  <c r="M90" i="10"/>
  <c r="M91" i="10"/>
  <c r="M92" i="10"/>
  <c r="M42" i="10"/>
  <c r="M40" i="10"/>
  <c r="M52" i="10"/>
  <c r="M38" i="10"/>
  <c r="M27" i="10"/>
  <c r="M20" i="10"/>
  <c r="M13" i="10"/>
  <c r="M30" i="10"/>
  <c r="M16" i="10"/>
  <c r="M9" i="10"/>
  <c r="M23" i="10"/>
  <c r="L86" i="10"/>
  <c r="L87" i="10"/>
  <c r="L88" i="10"/>
  <c r="L89" i="10"/>
  <c r="L90" i="10"/>
  <c r="L91" i="10"/>
  <c r="L92" i="10"/>
  <c r="L85" i="10"/>
  <c r="L81" i="10"/>
  <c r="L42" i="10"/>
  <c r="L52" i="10"/>
  <c r="L38" i="10"/>
  <c r="I13" i="10"/>
  <c r="J13" i="10"/>
  <c r="K13" i="10"/>
  <c r="L13" i="10"/>
  <c r="L20" i="10"/>
  <c r="L27" i="10"/>
  <c r="G34" i="10"/>
  <c r="H34" i="10"/>
  <c r="I34" i="10"/>
  <c r="J34" i="10"/>
  <c r="K34" i="10"/>
  <c r="L34" i="10"/>
  <c r="L32" i="10"/>
  <c r="L30" i="10"/>
  <c r="L23" i="10"/>
  <c r="L16" i="10"/>
  <c r="L9" i="10"/>
  <c r="J85" i="10"/>
  <c r="K85" i="10"/>
  <c r="K81" i="10"/>
  <c r="K86" i="10"/>
  <c r="K87" i="10"/>
  <c r="K88" i="10"/>
  <c r="K89" i="10"/>
  <c r="K90" i="10"/>
  <c r="K91" i="10"/>
  <c r="K92" i="10"/>
  <c r="K42" i="10"/>
  <c r="K52" i="10"/>
  <c r="K38" i="10"/>
  <c r="K27" i="10"/>
  <c r="K20" i="10"/>
  <c r="J9" i="10"/>
  <c r="K9" i="10"/>
  <c r="K16" i="10"/>
  <c r="K23" i="10"/>
  <c r="K30" i="10"/>
  <c r="J81" i="10"/>
  <c r="J86" i="10"/>
  <c r="J87" i="10"/>
  <c r="J88" i="10"/>
  <c r="J89" i="10"/>
  <c r="J90" i="10"/>
  <c r="J91" i="10"/>
  <c r="J92" i="10"/>
  <c r="G56" i="10"/>
  <c r="H56" i="10"/>
  <c r="I56" i="10"/>
  <c r="J56" i="10"/>
  <c r="I42" i="10"/>
  <c r="J42" i="10"/>
  <c r="J52" i="10"/>
  <c r="J38" i="10"/>
  <c r="J20" i="10"/>
  <c r="J27" i="10"/>
  <c r="J16" i="10"/>
  <c r="J23" i="10"/>
  <c r="J30" i="10"/>
  <c r="E83" i="10"/>
  <c r="F83" i="10"/>
  <c r="G83" i="10"/>
  <c r="H83" i="10"/>
  <c r="I83" i="10"/>
  <c r="G81" i="10"/>
  <c r="H81" i="10"/>
  <c r="I81" i="10"/>
  <c r="G85" i="10"/>
  <c r="H85" i="10"/>
  <c r="I85" i="10"/>
  <c r="G86" i="10"/>
  <c r="H86" i="10"/>
  <c r="I86" i="10"/>
  <c r="G87" i="10"/>
  <c r="H87" i="10"/>
  <c r="I87" i="10"/>
  <c r="G88" i="10"/>
  <c r="H88" i="10"/>
  <c r="I88" i="10"/>
  <c r="G89" i="10"/>
  <c r="H89" i="10"/>
  <c r="I89" i="10"/>
  <c r="G90" i="10"/>
  <c r="H90" i="10"/>
  <c r="I90" i="10"/>
  <c r="G91" i="10"/>
  <c r="H91" i="10"/>
  <c r="I91" i="10"/>
  <c r="G92" i="10"/>
  <c r="H92" i="10"/>
  <c r="I92" i="10"/>
  <c r="G42" i="10"/>
  <c r="H42" i="10"/>
  <c r="G52" i="10"/>
  <c r="H52" i="10"/>
  <c r="I52" i="10"/>
  <c r="G38" i="10"/>
  <c r="H38" i="10"/>
  <c r="I38" i="10"/>
  <c r="G27" i="10"/>
  <c r="H27" i="10"/>
  <c r="I27" i="10"/>
  <c r="G20" i="10"/>
  <c r="H20" i="10"/>
  <c r="I20" i="10"/>
  <c r="G13" i="10"/>
  <c r="H13" i="10"/>
  <c r="G30" i="10"/>
  <c r="H30" i="10"/>
  <c r="I30" i="10"/>
  <c r="G23" i="10"/>
  <c r="H23" i="10"/>
  <c r="I23" i="10"/>
  <c r="G16" i="10"/>
  <c r="H16" i="10"/>
  <c r="I16" i="10"/>
  <c r="G9" i="10"/>
  <c r="H9" i="10"/>
  <c r="I9" i="10"/>
  <c r="F86" i="10"/>
  <c r="F87" i="10"/>
  <c r="F88" i="10"/>
  <c r="F89" i="10"/>
  <c r="F90" i="10"/>
  <c r="F91" i="10"/>
  <c r="F92" i="10"/>
  <c r="F85" i="10"/>
  <c r="F81" i="10"/>
  <c r="F56" i="10"/>
  <c r="F42" i="10"/>
  <c r="F52" i="10"/>
  <c r="F38" i="10"/>
  <c r="F20" i="10"/>
  <c r="F34" i="10"/>
  <c r="F27" i="10"/>
  <c r="F13" i="10"/>
  <c r="F9" i="10"/>
  <c r="F16" i="10"/>
  <c r="F23" i="10"/>
  <c r="F30" i="10"/>
  <c r="E86" i="10"/>
  <c r="E87" i="10"/>
  <c r="E88" i="10"/>
  <c r="E89" i="10"/>
  <c r="E90" i="10"/>
  <c r="E91" i="10"/>
  <c r="E92" i="10"/>
  <c r="E85" i="10"/>
  <c r="E81" i="10"/>
  <c r="E42" i="10"/>
  <c r="E56" i="10"/>
  <c r="E63" i="10"/>
  <c r="E52" i="10"/>
  <c r="E38" i="10"/>
  <c r="D20" i="10"/>
  <c r="E20" i="10"/>
  <c r="E27" i="10"/>
  <c r="E34" i="10"/>
  <c r="E30" i="10"/>
  <c r="E9" i="10"/>
  <c r="E16" i="10"/>
  <c r="E23" i="10"/>
  <c r="D85" i="10"/>
  <c r="D83" i="10"/>
  <c r="D81" i="10"/>
  <c r="D86" i="10"/>
  <c r="D87" i="10"/>
  <c r="D88" i="10"/>
  <c r="D89" i="10"/>
  <c r="D90" i="10"/>
  <c r="D91" i="10"/>
  <c r="D92" i="10"/>
  <c r="D56" i="10"/>
  <c r="D42" i="10"/>
  <c r="D38" i="10"/>
  <c r="D52" i="10"/>
  <c r="D27" i="10"/>
  <c r="D9" i="10"/>
  <c r="D16" i="10"/>
  <c r="D23" i="10"/>
  <c r="D30" i="10"/>
  <c r="C86" i="10"/>
  <c r="C91" i="10"/>
  <c r="C89" i="10"/>
  <c r="C87" i="10"/>
  <c r="C85" i="10"/>
  <c r="C81" i="10"/>
  <c r="C42" i="10"/>
  <c r="C38" i="10"/>
  <c r="C52" i="10"/>
  <c r="C27" i="10"/>
  <c r="C20" i="10"/>
  <c r="C9" i="10"/>
  <c r="C16" i="10"/>
  <c r="C23" i="10"/>
  <c r="C30" i="10"/>
  <c r="AG85" i="9"/>
  <c r="AG83" i="9"/>
  <c r="AG81" i="9"/>
  <c r="AG86" i="9"/>
  <c r="AG87" i="9"/>
  <c r="AG88" i="9"/>
  <c r="AG89" i="9"/>
  <c r="AG90" i="9"/>
  <c r="AG91" i="9"/>
  <c r="AG92" i="9"/>
  <c r="AG63" i="9"/>
  <c r="AG56" i="9"/>
  <c r="AG42" i="9"/>
  <c r="AG52" i="9"/>
  <c r="AG38" i="9"/>
  <c r="AG27" i="9"/>
  <c r="AG20" i="9"/>
  <c r="AG13" i="9"/>
  <c r="AG30" i="9"/>
  <c r="AG23" i="9"/>
  <c r="AG16" i="9"/>
  <c r="AG9" i="9"/>
  <c r="X85" i="9"/>
  <c r="Y85" i="9"/>
  <c r="V83" i="9"/>
  <c r="W83" i="9"/>
  <c r="X83" i="9"/>
  <c r="Y83" i="9"/>
  <c r="X81" i="9"/>
  <c r="Y81" i="9"/>
  <c r="U78" i="9"/>
  <c r="V78" i="9"/>
  <c r="W78" i="9"/>
  <c r="X78" i="9"/>
  <c r="Y78" i="9"/>
  <c r="U63" i="9"/>
  <c r="V63" i="9"/>
  <c r="W63" i="9"/>
  <c r="X63" i="9"/>
  <c r="Y63" i="9"/>
  <c r="U56" i="9"/>
  <c r="V56" i="9"/>
  <c r="W56" i="9"/>
  <c r="X56" i="9"/>
  <c r="Y56" i="9"/>
  <c r="X42" i="9"/>
  <c r="Y42" i="9"/>
  <c r="X52" i="9"/>
  <c r="Y52" i="9"/>
  <c r="X38" i="9"/>
  <c r="Y38" i="9"/>
  <c r="X86" i="9"/>
  <c r="Y86" i="9"/>
  <c r="X87" i="9"/>
  <c r="Y87" i="9"/>
  <c r="X88" i="9"/>
  <c r="Y88" i="9"/>
  <c r="X89" i="9"/>
  <c r="Y89" i="9"/>
  <c r="X90" i="9"/>
  <c r="Y90" i="9"/>
  <c r="X91" i="9"/>
  <c r="Y91" i="9"/>
  <c r="X92" i="9"/>
  <c r="Y92" i="9"/>
  <c r="X34" i="9"/>
  <c r="Y34" i="9"/>
  <c r="X27" i="9"/>
  <c r="Y27" i="9"/>
  <c r="X20" i="9"/>
  <c r="Y20" i="9"/>
  <c r="Y18" i="9"/>
  <c r="T18" i="9"/>
  <c r="X13" i="9"/>
  <c r="Y13" i="9"/>
  <c r="X30" i="9"/>
  <c r="Y30" i="9"/>
  <c r="X23" i="9"/>
  <c r="Y23" i="9"/>
  <c r="W16" i="9"/>
  <c r="X16" i="9"/>
  <c r="Y16" i="9"/>
  <c r="X9" i="9"/>
  <c r="Y9" i="9"/>
  <c r="W86" i="9"/>
  <c r="W87" i="9"/>
  <c r="W88" i="9"/>
  <c r="W89" i="9"/>
  <c r="W90" i="9"/>
  <c r="W91" i="9"/>
  <c r="W92" i="9"/>
  <c r="W85" i="9"/>
  <c r="W81" i="9"/>
  <c r="W52" i="9"/>
  <c r="W42" i="9"/>
  <c r="W38" i="9"/>
  <c r="V13" i="9"/>
  <c r="W13" i="9"/>
  <c r="W20" i="9"/>
  <c r="W27" i="9"/>
  <c r="U34" i="9"/>
  <c r="V34" i="9"/>
  <c r="W34" i="9"/>
  <c r="W30" i="9"/>
  <c r="W23" i="9"/>
  <c r="W9" i="9"/>
  <c r="V86" i="9"/>
  <c r="V87" i="9"/>
  <c r="V88" i="9"/>
  <c r="V89" i="9"/>
  <c r="V90" i="9"/>
  <c r="V91" i="9"/>
  <c r="V92" i="9"/>
  <c r="V85" i="9"/>
  <c r="V81" i="9"/>
  <c r="V54" i="9"/>
  <c r="V42" i="9"/>
  <c r="U38" i="9"/>
  <c r="V38" i="9"/>
  <c r="V52" i="9"/>
  <c r="V27" i="9"/>
  <c r="V20" i="9"/>
  <c r="V30" i="9"/>
  <c r="V23" i="9"/>
  <c r="T16" i="9"/>
  <c r="U16" i="9"/>
  <c r="V16" i="9"/>
  <c r="V9" i="9"/>
  <c r="T83" i="9"/>
  <c r="U83" i="9"/>
  <c r="U85" i="9"/>
  <c r="U81" i="9"/>
  <c r="U86" i="9"/>
  <c r="U87" i="9"/>
  <c r="U88" i="9"/>
  <c r="U89" i="9"/>
  <c r="U90" i="9"/>
  <c r="U91" i="9"/>
  <c r="U92" i="9"/>
  <c r="U42" i="9"/>
  <c r="U54" i="9"/>
  <c r="U52" i="9"/>
  <c r="U20" i="9"/>
  <c r="U13" i="9"/>
  <c r="U27" i="9"/>
  <c r="U30" i="9"/>
  <c r="U23" i="9"/>
  <c r="U9" i="9"/>
  <c r="T86" i="9"/>
  <c r="T87" i="9"/>
  <c r="T88" i="9"/>
  <c r="T89" i="9"/>
  <c r="T90" i="9"/>
  <c r="T91" i="9"/>
  <c r="T92" i="9"/>
  <c r="S85" i="9"/>
  <c r="T85" i="9"/>
  <c r="T81" i="9"/>
  <c r="T78" i="9"/>
  <c r="T63" i="9"/>
  <c r="Q56" i="9"/>
  <c r="R56" i="9"/>
  <c r="S56" i="9"/>
  <c r="T56" i="9"/>
  <c r="N54" i="9"/>
  <c r="O54" i="9"/>
  <c r="P54" i="9"/>
  <c r="Q54" i="9"/>
  <c r="R54" i="9"/>
  <c r="S54" i="9"/>
  <c r="T54" i="9"/>
  <c r="T52" i="9"/>
  <c r="S42" i="9"/>
  <c r="T42" i="9"/>
  <c r="T38" i="9"/>
  <c r="S34" i="9"/>
  <c r="T34" i="9"/>
  <c r="T30" i="9"/>
  <c r="T27" i="9"/>
  <c r="T23" i="9"/>
  <c r="T20" i="9"/>
  <c r="T13" i="9"/>
  <c r="R9" i="9"/>
  <c r="S9" i="9"/>
  <c r="T9" i="9"/>
  <c r="Q85" i="9"/>
  <c r="R85" i="9"/>
  <c r="S83" i="9"/>
  <c r="Q81" i="9"/>
  <c r="R81" i="9"/>
  <c r="S81" i="9"/>
  <c r="S78" i="9"/>
  <c r="Q52" i="9"/>
  <c r="R52" i="9"/>
  <c r="S52" i="9"/>
  <c r="Q42" i="9"/>
  <c r="R42" i="9"/>
  <c r="Q38" i="9"/>
  <c r="R38" i="9"/>
  <c r="S38" i="9"/>
  <c r="Q86" i="9"/>
  <c r="R86" i="9"/>
  <c r="S86" i="9"/>
  <c r="Q87" i="9"/>
  <c r="R87" i="9"/>
  <c r="S87" i="9"/>
  <c r="Q88" i="9"/>
  <c r="R88" i="9"/>
  <c r="S88" i="9"/>
  <c r="Q89" i="9"/>
  <c r="R89" i="9"/>
  <c r="S89" i="9"/>
  <c r="Q90" i="9"/>
  <c r="R90" i="9"/>
  <c r="S90" i="9"/>
  <c r="Q91" i="9"/>
  <c r="R91" i="9"/>
  <c r="S91" i="9"/>
  <c r="Q92" i="9"/>
  <c r="R92" i="9"/>
  <c r="S92" i="9"/>
  <c r="N34" i="9"/>
  <c r="O34" i="9"/>
  <c r="P34" i="9"/>
  <c r="Q34" i="9"/>
  <c r="R34" i="9"/>
  <c r="Q27" i="9"/>
  <c r="R27" i="9"/>
  <c r="S27" i="9"/>
  <c r="Q20" i="9"/>
  <c r="R20" i="9"/>
  <c r="S20" i="9"/>
  <c r="Q13" i="9"/>
  <c r="R13" i="9"/>
  <c r="S13" i="9"/>
  <c r="Q30" i="9"/>
  <c r="N18" i="9"/>
  <c r="O18" i="9"/>
  <c r="P18" i="9"/>
  <c r="Q18" i="9"/>
  <c r="R18" i="9"/>
  <c r="S18" i="9"/>
  <c r="R30" i="9"/>
  <c r="S30" i="9"/>
  <c r="Q23" i="9"/>
  <c r="R23" i="9"/>
  <c r="S23" i="9"/>
  <c r="Q16" i="9"/>
  <c r="R16" i="9"/>
  <c r="S16" i="9"/>
  <c r="P9" i="9"/>
  <c r="Q9" i="9"/>
  <c r="P86" i="9"/>
  <c r="P87" i="9"/>
  <c r="P88" i="9"/>
  <c r="P89" i="9"/>
  <c r="P90" i="9"/>
  <c r="P91" i="9"/>
  <c r="P92" i="9"/>
  <c r="P81" i="9"/>
  <c r="P85" i="9"/>
  <c r="P56" i="9"/>
  <c r="P42" i="9"/>
  <c r="P52" i="9"/>
  <c r="P38" i="9"/>
  <c r="P13" i="9"/>
  <c r="P20" i="9"/>
  <c r="P27" i="9"/>
  <c r="P16" i="9"/>
  <c r="P23" i="9"/>
  <c r="P30" i="9"/>
  <c r="O86" i="9"/>
  <c r="O87" i="9"/>
  <c r="O88" i="9"/>
  <c r="O89" i="9"/>
  <c r="O90" i="9"/>
  <c r="O91" i="9"/>
  <c r="O92" i="9"/>
  <c r="O81" i="9"/>
  <c r="O67" i="9"/>
  <c r="O52" i="9"/>
  <c r="O42" i="9"/>
  <c r="O38" i="9"/>
  <c r="O30" i="9"/>
  <c r="O23" i="9"/>
  <c r="O27" i="9"/>
  <c r="O20" i="9"/>
  <c r="O16" i="9"/>
  <c r="O9" i="9"/>
  <c r="N81" i="9"/>
  <c r="N85" i="9"/>
  <c r="N86" i="9"/>
  <c r="N87" i="9"/>
  <c r="N88" i="9"/>
  <c r="N89" i="9"/>
  <c r="N90" i="9"/>
  <c r="N91" i="9"/>
  <c r="N92" i="9"/>
  <c r="N42" i="9"/>
  <c r="N52" i="9"/>
  <c r="N38" i="9"/>
  <c r="N27" i="9"/>
  <c r="N20" i="9"/>
  <c r="L13" i="9"/>
  <c r="M13" i="9"/>
  <c r="N13" i="9"/>
  <c r="N30" i="9"/>
  <c r="N23" i="9"/>
  <c r="N16" i="9"/>
  <c r="N9" i="9"/>
  <c r="M85" i="9"/>
  <c r="M81" i="9"/>
  <c r="M86" i="9"/>
  <c r="M87" i="9"/>
  <c r="M88" i="9"/>
  <c r="M89" i="9"/>
  <c r="M90" i="9"/>
  <c r="M91" i="9"/>
  <c r="M92" i="9"/>
  <c r="M42" i="9"/>
  <c r="M54" i="9"/>
  <c r="M52" i="9"/>
  <c r="M38" i="9"/>
  <c r="L34" i="9"/>
  <c r="M34" i="9"/>
  <c r="M27" i="9"/>
  <c r="M20" i="9"/>
  <c r="M18" i="9"/>
  <c r="M30" i="9"/>
  <c r="M23" i="9"/>
  <c r="M16" i="9"/>
  <c r="M9" i="9"/>
  <c r="J86" i="9"/>
  <c r="K86" i="9"/>
  <c r="L86" i="9"/>
  <c r="J87" i="9"/>
  <c r="K87" i="9"/>
  <c r="L87" i="9"/>
  <c r="J88" i="9"/>
  <c r="K88" i="9"/>
  <c r="L88" i="9"/>
  <c r="J89" i="9"/>
  <c r="K89" i="9"/>
  <c r="L89" i="9"/>
  <c r="J90" i="9"/>
  <c r="K90" i="9"/>
  <c r="L90" i="9"/>
  <c r="J91" i="9"/>
  <c r="K91" i="9"/>
  <c r="L91" i="9"/>
  <c r="J92" i="9"/>
  <c r="K92" i="9"/>
  <c r="L92" i="9"/>
  <c r="J85" i="9"/>
  <c r="K85" i="9"/>
  <c r="L85" i="9"/>
  <c r="J81" i="9"/>
  <c r="K81" i="9"/>
  <c r="L81" i="9"/>
  <c r="J42" i="9"/>
  <c r="K42" i="9"/>
  <c r="L42" i="9"/>
  <c r="J38" i="9"/>
  <c r="K38" i="9"/>
  <c r="L38" i="9"/>
  <c r="J52" i="9"/>
  <c r="K52" i="9"/>
  <c r="L52" i="9"/>
  <c r="K34" i="9"/>
  <c r="J30" i="9"/>
  <c r="K30" i="9"/>
  <c r="L30" i="9"/>
  <c r="J27" i="9"/>
  <c r="K27" i="9"/>
  <c r="L27" i="9"/>
  <c r="J23" i="9"/>
  <c r="K23" i="9"/>
  <c r="L23" i="9"/>
  <c r="J20" i="9"/>
  <c r="K20" i="9"/>
  <c r="L20" i="9"/>
  <c r="G18" i="9"/>
  <c r="H18" i="9"/>
  <c r="I18" i="9"/>
  <c r="J18" i="9"/>
  <c r="K18" i="9"/>
  <c r="L18" i="9"/>
  <c r="J16" i="9"/>
  <c r="K16" i="9"/>
  <c r="L16" i="9"/>
  <c r="I13" i="9"/>
  <c r="J13" i="9"/>
  <c r="K13" i="9"/>
  <c r="J9" i="9"/>
  <c r="K9" i="9"/>
  <c r="L9" i="9"/>
  <c r="I86" i="9"/>
  <c r="I87" i="9"/>
  <c r="I88" i="9"/>
  <c r="I89" i="9"/>
  <c r="I90" i="9"/>
  <c r="I91" i="9"/>
  <c r="I92" i="9"/>
  <c r="H85" i="9"/>
  <c r="I85" i="9"/>
  <c r="I81" i="9"/>
  <c r="I52" i="9"/>
  <c r="I42" i="9"/>
  <c r="I38" i="9"/>
  <c r="I30" i="9"/>
  <c r="I27" i="9"/>
  <c r="I23" i="9"/>
  <c r="I20" i="9"/>
  <c r="I16" i="9"/>
  <c r="G9" i="9"/>
  <c r="H9" i="9"/>
  <c r="I9" i="9"/>
  <c r="H86" i="9"/>
  <c r="H87" i="9"/>
  <c r="H88" i="9"/>
  <c r="H89" i="9"/>
  <c r="H90" i="9"/>
  <c r="H91" i="9"/>
  <c r="H92" i="9"/>
  <c r="H81" i="9"/>
  <c r="D83" i="9"/>
  <c r="E83" i="9"/>
  <c r="F83" i="9"/>
  <c r="G83" i="9"/>
  <c r="H83" i="9"/>
  <c r="H52" i="9"/>
  <c r="H42" i="9"/>
  <c r="H38" i="9"/>
  <c r="H30" i="9"/>
  <c r="H27" i="9"/>
  <c r="H23" i="9"/>
  <c r="H20" i="9"/>
  <c r="H16" i="9"/>
  <c r="F13" i="9"/>
  <c r="G13" i="9"/>
  <c r="H13" i="9"/>
  <c r="G86" i="9"/>
  <c r="G87" i="9"/>
  <c r="G88" i="9"/>
  <c r="G89" i="9"/>
  <c r="G90" i="9"/>
  <c r="G91" i="9"/>
  <c r="G92" i="9"/>
  <c r="G85" i="9"/>
  <c r="G81" i="9"/>
  <c r="G52" i="9"/>
  <c r="G42" i="9"/>
  <c r="G38" i="9"/>
  <c r="G30" i="9"/>
  <c r="G27" i="9"/>
  <c r="G23" i="9"/>
  <c r="G20" i="9"/>
  <c r="G16" i="9"/>
  <c r="F86" i="9"/>
  <c r="F87" i="9"/>
  <c r="F88" i="9"/>
  <c r="F89" i="9"/>
  <c r="F90" i="9"/>
  <c r="F91" i="9"/>
  <c r="F92" i="9"/>
  <c r="F81" i="9"/>
  <c r="F63" i="9"/>
  <c r="F54" i="9"/>
  <c r="F52" i="9"/>
  <c r="F42" i="9"/>
  <c r="F38" i="9"/>
  <c r="E30" i="9"/>
  <c r="F30" i="9"/>
  <c r="F27" i="9"/>
  <c r="F23" i="9"/>
  <c r="F20" i="9"/>
  <c r="E18" i="9"/>
  <c r="F18" i="9"/>
  <c r="F16" i="9"/>
  <c r="F9" i="9"/>
  <c r="E91" i="9"/>
  <c r="D91" i="9"/>
  <c r="C91" i="9"/>
  <c r="E89" i="9"/>
  <c r="D89" i="9"/>
  <c r="C89" i="9"/>
  <c r="E87" i="9"/>
  <c r="D87" i="9"/>
  <c r="C87" i="9"/>
  <c r="E86" i="9"/>
  <c r="D86" i="9"/>
  <c r="C86" i="9"/>
  <c r="C83" i="9"/>
  <c r="D81" i="9"/>
  <c r="E81" i="9"/>
  <c r="C81" i="9"/>
  <c r="D42" i="9"/>
  <c r="E42" i="9"/>
  <c r="C42" i="9"/>
  <c r="D52" i="9"/>
  <c r="E52" i="9"/>
  <c r="C52" i="9"/>
  <c r="D38" i="9"/>
  <c r="E38" i="9"/>
  <c r="C38" i="9"/>
  <c r="D27" i="9"/>
  <c r="E27" i="9"/>
  <c r="C27" i="9"/>
  <c r="D20" i="9"/>
  <c r="E20" i="9"/>
  <c r="C20" i="9"/>
  <c r="D13" i="9"/>
  <c r="E13" i="9"/>
  <c r="C13" i="9"/>
  <c r="D18" i="9"/>
  <c r="D30" i="9"/>
  <c r="C30" i="9"/>
  <c r="E23" i="9"/>
  <c r="D23" i="9"/>
  <c r="D16" i="9"/>
  <c r="E16" i="9"/>
  <c r="C16" i="9"/>
  <c r="AF86" i="8"/>
  <c r="AF87" i="8"/>
  <c r="AF88" i="8"/>
  <c r="AF89" i="8"/>
  <c r="AF90" i="8"/>
  <c r="AF91" i="8"/>
  <c r="AF92" i="8"/>
  <c r="AF63" i="8"/>
  <c r="AF52" i="8"/>
  <c r="AF42" i="8"/>
  <c r="AF38" i="8"/>
  <c r="AF30" i="8"/>
  <c r="AF27" i="8"/>
  <c r="AF23" i="8"/>
  <c r="AF20" i="8"/>
  <c r="AF16" i="8"/>
  <c r="AF13" i="8"/>
  <c r="AF9" i="8"/>
  <c r="Y83" i="8"/>
  <c r="Z83" i="8"/>
  <c r="AA83" i="8"/>
  <c r="AB83" i="8"/>
  <c r="AC83" i="8"/>
  <c r="AD83" i="8"/>
  <c r="AE83" i="8"/>
  <c r="AF83" i="8"/>
  <c r="AF81" i="8"/>
  <c r="AF85" i="8"/>
  <c r="AE85" i="8"/>
  <c r="AE81" i="8"/>
  <c r="AE86" i="8"/>
  <c r="AE87" i="8"/>
  <c r="AE88" i="8"/>
  <c r="AE89" i="8"/>
  <c r="AE90" i="8"/>
  <c r="AE91" i="8"/>
  <c r="AE92" i="8"/>
  <c r="AE63" i="8"/>
  <c r="AE42" i="8"/>
  <c r="AE52" i="8"/>
  <c r="AE38" i="8"/>
  <c r="AD13" i="8"/>
  <c r="AE13" i="8"/>
  <c r="AE20" i="8"/>
  <c r="AE27" i="8"/>
  <c r="AE18" i="8"/>
  <c r="AE16" i="8"/>
  <c r="AE23" i="8"/>
  <c r="AE30" i="8"/>
  <c r="AE9" i="8"/>
  <c r="AD91" i="8"/>
  <c r="AD89" i="8"/>
  <c r="AD87" i="8"/>
  <c r="AD86" i="8"/>
  <c r="AD85" i="8"/>
  <c r="AD81" i="8"/>
  <c r="AD63" i="8"/>
  <c r="AD52" i="8"/>
  <c r="AD42" i="8"/>
  <c r="AD38" i="8"/>
  <c r="AD34" i="8"/>
  <c r="AD30" i="8"/>
  <c r="AD27" i="8"/>
  <c r="AD23" i="8"/>
  <c r="AD20" i="8"/>
  <c r="AD16" i="8"/>
  <c r="AD9" i="8"/>
  <c r="AC86" i="8"/>
  <c r="AC87" i="8"/>
  <c r="AC88" i="8"/>
  <c r="AC89" i="8"/>
  <c r="AC90" i="8"/>
  <c r="AC91" i="8"/>
  <c r="AC92" i="8"/>
  <c r="AC81" i="8"/>
  <c r="AC54" i="8"/>
  <c r="AC52" i="8"/>
  <c r="AC42" i="8"/>
  <c r="AC38" i="8"/>
  <c r="AC34" i="8"/>
  <c r="AC30" i="8"/>
  <c r="AC27" i="8"/>
  <c r="AC23" i="8"/>
  <c r="AC20" i="8"/>
  <c r="AC16" i="8"/>
  <c r="AC13" i="8"/>
  <c r="AC9" i="8"/>
  <c r="Z86" i="8"/>
  <c r="AA86" i="8"/>
  <c r="AB86" i="8"/>
  <c r="Z87" i="8"/>
  <c r="AA87" i="8"/>
  <c r="AA88" i="8" s="1"/>
  <c r="AB87" i="8"/>
  <c r="Z88" i="8"/>
  <c r="AB88" i="8"/>
  <c r="Z89" i="8"/>
  <c r="Z90" i="8" s="1"/>
  <c r="AA89" i="8"/>
  <c r="AB89" i="8"/>
  <c r="AB90" i="8" s="1"/>
  <c r="AA90" i="8"/>
  <c r="Z91" i="8"/>
  <c r="Z92" i="8" s="1"/>
  <c r="AA91" i="8"/>
  <c r="AB91" i="8"/>
  <c r="AB92" i="8" s="1"/>
  <c r="AA92" i="8"/>
  <c r="AB85" i="8"/>
  <c r="AA85" i="8"/>
  <c r="Z85" i="8"/>
  <c r="AB81" i="8"/>
  <c r="AA81" i="8"/>
  <c r="Z81" i="8"/>
  <c r="AB63" i="8"/>
  <c r="AB42" i="8"/>
  <c r="AA42" i="8"/>
  <c r="Z42" i="8"/>
  <c r="AB38" i="8"/>
  <c r="AA38" i="8"/>
  <c r="Z38" i="8"/>
  <c r="AB30" i="8"/>
  <c r="AA30" i="8"/>
  <c r="Z30" i="8"/>
  <c r="AB27" i="8"/>
  <c r="AA27" i="8"/>
  <c r="Z27" i="8"/>
  <c r="AB23" i="8"/>
  <c r="AA23" i="8"/>
  <c r="Z23" i="8"/>
  <c r="AB20" i="8"/>
  <c r="AA20" i="8"/>
  <c r="Z20" i="8"/>
  <c r="Z18" i="8"/>
  <c r="AB16" i="8"/>
  <c r="AA16" i="8"/>
  <c r="Z16" i="8"/>
  <c r="AA13" i="8"/>
  <c r="Z13" i="8"/>
  <c r="AB9" i="8"/>
  <c r="AA9" i="8"/>
  <c r="Z9" i="8"/>
  <c r="Y91" i="8"/>
  <c r="Y89" i="8"/>
  <c r="Y87" i="8"/>
  <c r="Y86" i="8"/>
  <c r="Y81" i="8"/>
  <c r="Y52" i="8"/>
  <c r="Y45" i="8"/>
  <c r="Y42" i="8"/>
  <c r="Y38" i="8"/>
  <c r="Y34" i="8"/>
  <c r="Y30" i="8"/>
  <c r="Y27" i="8"/>
  <c r="Y23" i="8"/>
  <c r="Y20" i="8"/>
  <c r="Y16" i="8"/>
  <c r="Y13" i="8"/>
  <c r="X86" i="8"/>
  <c r="X87" i="8"/>
  <c r="X88" i="8" s="1"/>
  <c r="X89" i="8"/>
  <c r="X90" i="8" s="1"/>
  <c r="X91" i="8"/>
  <c r="X92" i="8" s="1"/>
  <c r="X85" i="8"/>
  <c r="X83" i="8"/>
  <c r="X81" i="8"/>
  <c r="X38" i="8"/>
  <c r="X30" i="8"/>
  <c r="X27" i="8"/>
  <c r="X23" i="8"/>
  <c r="X20" i="8"/>
  <c r="X16" i="8"/>
  <c r="X13" i="8"/>
  <c r="X9" i="8"/>
  <c r="W86" i="8"/>
  <c r="W87" i="8"/>
  <c r="W88" i="8" s="1"/>
  <c r="W89" i="8"/>
  <c r="W90" i="8" s="1"/>
  <c r="W91" i="8"/>
  <c r="W92" i="8" s="1"/>
  <c r="W85" i="8"/>
  <c r="W83" i="8"/>
  <c r="W81" i="8"/>
  <c r="W52" i="8"/>
  <c r="W42" i="8"/>
  <c r="W38" i="8"/>
  <c r="W34" i="8"/>
  <c r="W30" i="8"/>
  <c r="W27" i="8"/>
  <c r="W23" i="8"/>
  <c r="W20" i="8"/>
  <c r="W16" i="8"/>
  <c r="W9" i="8"/>
  <c r="S91" i="8"/>
  <c r="T91" i="8"/>
  <c r="U91" i="8"/>
  <c r="V91" i="8"/>
  <c r="R91" i="8"/>
  <c r="S89" i="8"/>
  <c r="T89" i="8"/>
  <c r="U89" i="8"/>
  <c r="V89" i="8"/>
  <c r="R89" i="8"/>
  <c r="S87" i="8"/>
  <c r="T87" i="8"/>
  <c r="U87" i="8"/>
  <c r="V87" i="8"/>
  <c r="V86" i="8"/>
  <c r="U86" i="8"/>
  <c r="T86" i="8"/>
  <c r="S86" i="8"/>
  <c r="R87" i="8"/>
  <c r="R86" i="8"/>
  <c r="V85" i="8"/>
  <c r="U85" i="8"/>
  <c r="T85" i="8"/>
  <c r="S85" i="8"/>
  <c r="R85" i="8"/>
  <c r="V83" i="8"/>
  <c r="U83" i="8"/>
  <c r="T83" i="8"/>
  <c r="S83" i="8"/>
  <c r="V81" i="8"/>
  <c r="U81" i="8"/>
  <c r="T81" i="8"/>
  <c r="S81" i="8"/>
  <c r="R81" i="8"/>
  <c r="V78" i="8"/>
  <c r="U78" i="8"/>
  <c r="T78" i="8"/>
  <c r="S78" i="8"/>
  <c r="R78" i="8"/>
  <c r="V67" i="8"/>
  <c r="U67" i="8"/>
  <c r="T67" i="8"/>
  <c r="V63" i="8"/>
  <c r="V52" i="8"/>
  <c r="U52" i="8"/>
  <c r="T52" i="8"/>
  <c r="S52" i="8"/>
  <c r="R52" i="8"/>
  <c r="R45" i="8"/>
  <c r="V42" i="8"/>
  <c r="U42" i="8"/>
  <c r="T42" i="8"/>
  <c r="S42" i="8"/>
  <c r="R42" i="8"/>
  <c r="V38" i="8"/>
  <c r="U38" i="8"/>
  <c r="T38" i="8"/>
  <c r="S38" i="8"/>
  <c r="R38" i="8"/>
  <c r="V34" i="8"/>
  <c r="U34" i="8"/>
  <c r="T34" i="8"/>
  <c r="S34" i="8"/>
  <c r="R34" i="8"/>
  <c r="V30" i="8"/>
  <c r="U30" i="8"/>
  <c r="T30" i="8"/>
  <c r="S30" i="8"/>
  <c r="R30" i="8"/>
  <c r="V27" i="8"/>
  <c r="U27" i="8"/>
  <c r="T27" i="8"/>
  <c r="S27" i="8"/>
  <c r="R27" i="8"/>
  <c r="V23" i="8"/>
  <c r="U23" i="8"/>
  <c r="T23" i="8"/>
  <c r="S23" i="8"/>
  <c r="R23" i="8"/>
  <c r="V20" i="8"/>
  <c r="U20" i="8"/>
  <c r="T20" i="8"/>
  <c r="S20" i="8"/>
  <c r="R20" i="8"/>
  <c r="V18" i="8"/>
  <c r="U18" i="8"/>
  <c r="T18" i="8"/>
  <c r="S18" i="8"/>
  <c r="R18" i="8"/>
  <c r="V16" i="8"/>
  <c r="U16" i="8"/>
  <c r="T16" i="8"/>
  <c r="S16" i="8"/>
  <c r="R16" i="8"/>
  <c r="V13" i="8"/>
  <c r="U13" i="8"/>
  <c r="T13" i="8"/>
  <c r="S13" i="8"/>
  <c r="R13" i="8"/>
  <c r="V9" i="8"/>
  <c r="U9" i="8"/>
  <c r="T9" i="8"/>
  <c r="S9" i="8"/>
  <c r="R9" i="8"/>
  <c r="Q91" i="8"/>
  <c r="Q85" i="8"/>
  <c r="Q81" i="8"/>
  <c r="Q42" i="8"/>
  <c r="Q38" i="8"/>
  <c r="AE88" i="14" l="1"/>
  <c r="AD92" i="14"/>
  <c r="AG92" i="14"/>
  <c r="AG88" i="14"/>
  <c r="AF92" i="14"/>
  <c r="AF88" i="14"/>
  <c r="AE92" i="14"/>
  <c r="AE90" i="14"/>
  <c r="AD88" i="14"/>
  <c r="C88" i="14"/>
  <c r="D88" i="14"/>
  <c r="E88" i="14"/>
  <c r="F88" i="14"/>
  <c r="G88" i="14"/>
  <c r="H88" i="14"/>
  <c r="I88" i="14"/>
  <c r="J88" i="14"/>
  <c r="K88" i="14"/>
  <c r="L88" i="14"/>
  <c r="M88" i="14"/>
  <c r="N88" i="14"/>
  <c r="O88" i="14"/>
  <c r="P88" i="14"/>
  <c r="Q88" i="14"/>
  <c r="R88" i="14"/>
  <c r="S88" i="14"/>
  <c r="T88" i="14"/>
  <c r="U88" i="14"/>
  <c r="V88" i="14"/>
  <c r="W88" i="14"/>
  <c r="X88" i="14"/>
  <c r="Y88" i="14"/>
  <c r="Z88" i="14"/>
  <c r="AA88" i="14"/>
  <c r="AB88" i="14"/>
  <c r="AC88" i="14"/>
  <c r="C90" i="14"/>
  <c r="D90" i="14"/>
  <c r="E90" i="14"/>
  <c r="F90" i="14"/>
  <c r="G90" i="14"/>
  <c r="H90" i="14"/>
  <c r="I90" i="14"/>
  <c r="J90" i="14"/>
  <c r="K90" i="14"/>
  <c r="L90" i="14"/>
  <c r="M90" i="14"/>
  <c r="N90" i="14"/>
  <c r="O90" i="14"/>
  <c r="P90" i="14"/>
  <c r="Q90" i="14"/>
  <c r="R90" i="14"/>
  <c r="S90" i="14"/>
  <c r="T90" i="14"/>
  <c r="U90" i="14"/>
  <c r="V90" i="14"/>
  <c r="W90" i="14"/>
  <c r="X90" i="14"/>
  <c r="Y90" i="14"/>
  <c r="Z90" i="14"/>
  <c r="AA90" i="14"/>
  <c r="AB90" i="14"/>
  <c r="AC90" i="14"/>
  <c r="C92" i="14"/>
  <c r="D92" i="14"/>
  <c r="E92" i="14"/>
  <c r="F92" i="14"/>
  <c r="G92" i="14"/>
  <c r="H92" i="14"/>
  <c r="I92" i="14"/>
  <c r="J92" i="14"/>
  <c r="K92" i="14"/>
  <c r="L92" i="14"/>
  <c r="M92" i="14"/>
  <c r="N92" i="14"/>
  <c r="O92" i="14"/>
  <c r="P92" i="14"/>
  <c r="Q92" i="14"/>
  <c r="R92" i="14"/>
  <c r="S92" i="14"/>
  <c r="T92" i="14"/>
  <c r="U92" i="14"/>
  <c r="V92" i="14"/>
  <c r="W92" i="14"/>
  <c r="X92" i="14"/>
  <c r="Y92" i="14"/>
  <c r="Z92" i="14"/>
  <c r="AA92" i="14"/>
  <c r="AB92" i="14"/>
  <c r="AC92" i="14"/>
  <c r="T88" i="13"/>
  <c r="U88" i="13"/>
  <c r="V88" i="13"/>
  <c r="T90" i="13"/>
  <c r="U90" i="13"/>
  <c r="V90" i="13"/>
  <c r="T92" i="13"/>
  <c r="U92" i="13"/>
  <c r="V92" i="13"/>
  <c r="M88" i="13"/>
  <c r="N88" i="13"/>
  <c r="O88" i="13"/>
  <c r="M90" i="13"/>
  <c r="N90" i="13"/>
  <c r="O90" i="13"/>
  <c r="M92" i="13"/>
  <c r="N92" i="13"/>
  <c r="O92" i="13"/>
  <c r="E90" i="13"/>
  <c r="E92" i="13"/>
  <c r="E88" i="13"/>
  <c r="C88" i="13"/>
  <c r="C90" i="13"/>
  <c r="C92" i="13"/>
  <c r="C88" i="11"/>
  <c r="C90" i="11"/>
  <c r="C92" i="11"/>
  <c r="C88" i="10"/>
  <c r="C90" i="10"/>
  <c r="C92" i="10"/>
  <c r="C88" i="9"/>
  <c r="D88" i="9"/>
  <c r="E88" i="9"/>
  <c r="C90" i="9"/>
  <c r="D90" i="9"/>
  <c r="E90" i="9"/>
  <c r="C92" i="9"/>
  <c r="D92" i="9"/>
  <c r="E92" i="9"/>
  <c r="AD88" i="8"/>
  <c r="AD90" i="8"/>
  <c r="AD92" i="8"/>
  <c r="Y88" i="8"/>
  <c r="Y90" i="8"/>
  <c r="Y92" i="8"/>
  <c r="R88" i="8"/>
  <c r="S88" i="8"/>
  <c r="T88" i="8"/>
  <c r="U88" i="8"/>
  <c r="V88" i="8"/>
  <c r="R90" i="8"/>
  <c r="S90" i="8"/>
  <c r="T90" i="8"/>
  <c r="U90" i="8"/>
  <c r="V90" i="8"/>
  <c r="R92" i="8"/>
  <c r="S92" i="8"/>
  <c r="T92" i="8"/>
  <c r="U92" i="8"/>
  <c r="V92" i="8"/>
  <c r="O34" i="8"/>
  <c r="P34" i="8"/>
  <c r="Q34" i="8"/>
  <c r="Q30" i="8"/>
  <c r="Q27" i="8"/>
  <c r="Q23" i="8"/>
  <c r="Q20" i="8"/>
  <c r="Q16" i="8"/>
  <c r="Q13" i="8"/>
  <c r="P91" i="8"/>
  <c r="P89" i="8"/>
  <c r="P87" i="8"/>
  <c r="P86" i="8"/>
  <c r="P81" i="8"/>
  <c r="P42" i="8"/>
  <c r="P38" i="8"/>
  <c r="P30" i="8"/>
  <c r="P27" i="8"/>
  <c r="P23" i="8"/>
  <c r="P20" i="8"/>
  <c r="P18" i="8"/>
  <c r="P16" i="8"/>
  <c r="P13" i="8"/>
  <c r="O86" i="8"/>
  <c r="O87" i="8"/>
  <c r="O88" i="8"/>
  <c r="O89" i="8"/>
  <c r="O90" i="8"/>
  <c r="O91" i="8"/>
  <c r="O92" i="8"/>
  <c r="O81" i="8"/>
  <c r="O52" i="8"/>
  <c r="O42" i="8"/>
  <c r="O38" i="8"/>
  <c r="O30" i="8"/>
  <c r="O27" i="8"/>
  <c r="O23" i="8"/>
  <c r="O20" i="8"/>
  <c r="O13" i="8"/>
  <c r="O9" i="8"/>
  <c r="L42" i="8"/>
  <c r="M42" i="8"/>
  <c r="N42" i="8"/>
  <c r="L13" i="8"/>
  <c r="M13" i="8"/>
  <c r="N13" i="8"/>
  <c r="M86" i="8"/>
  <c r="N86" i="8"/>
  <c r="M87" i="8"/>
  <c r="N87" i="8"/>
  <c r="M88" i="8"/>
  <c r="N88" i="8"/>
  <c r="M89" i="8"/>
  <c r="N89" i="8"/>
  <c r="M90" i="8"/>
  <c r="N90" i="8"/>
  <c r="M91" i="8"/>
  <c r="N91" i="8"/>
  <c r="M92" i="8"/>
  <c r="N92" i="8"/>
  <c r="L91" i="8"/>
  <c r="L89" i="8"/>
  <c r="L87" i="8"/>
  <c r="L86" i="8"/>
  <c r="N85" i="8"/>
  <c r="M85" i="8"/>
  <c r="L85" i="8"/>
  <c r="N81" i="8"/>
  <c r="M81" i="8"/>
  <c r="L81" i="8"/>
  <c r="N52" i="8"/>
  <c r="M52" i="8"/>
  <c r="L52" i="8"/>
  <c r="N38" i="8"/>
  <c r="M38" i="8"/>
  <c r="L38" i="8"/>
  <c r="N34" i="8"/>
  <c r="M34" i="8"/>
  <c r="L34" i="8"/>
  <c r="N30" i="8"/>
  <c r="M30" i="8"/>
  <c r="L30" i="8"/>
  <c r="N27" i="8"/>
  <c r="M27" i="8"/>
  <c r="L27" i="8"/>
  <c r="N23" i="8"/>
  <c r="M23" i="8"/>
  <c r="L23" i="8"/>
  <c r="N20" i="8"/>
  <c r="M20" i="8"/>
  <c r="L20" i="8"/>
  <c r="N16" i="8"/>
  <c r="M16" i="8"/>
  <c r="L16" i="8"/>
  <c r="N9" i="8"/>
  <c r="M9" i="8"/>
  <c r="L9" i="8"/>
  <c r="K86" i="8"/>
  <c r="K87" i="8"/>
  <c r="K88" i="8"/>
  <c r="K89" i="8"/>
  <c r="K90" i="8"/>
  <c r="K91" i="8"/>
  <c r="K92" i="8"/>
  <c r="K85" i="8"/>
  <c r="K81" i="8"/>
  <c r="K52" i="8"/>
  <c r="K42" i="8"/>
  <c r="K38" i="8"/>
  <c r="K34" i="8"/>
  <c r="K30" i="8"/>
  <c r="K27" i="8"/>
  <c r="K23" i="8"/>
  <c r="K20" i="8"/>
  <c r="K16" i="8"/>
  <c r="K13" i="8"/>
  <c r="J86" i="8"/>
  <c r="J87" i="8"/>
  <c r="J88" i="8" s="1"/>
  <c r="J89" i="8"/>
  <c r="J90" i="8" s="1"/>
  <c r="J91" i="8"/>
  <c r="J92" i="8" s="1"/>
  <c r="J81" i="8"/>
  <c r="J78" i="8"/>
  <c r="J42" i="8"/>
  <c r="J38" i="8"/>
  <c r="J30" i="8"/>
  <c r="J27" i="8"/>
  <c r="J23" i="8"/>
  <c r="J20" i="8"/>
  <c r="J16" i="8"/>
  <c r="I86" i="8"/>
  <c r="I87" i="8"/>
  <c r="I88" i="8" s="1"/>
  <c r="I89" i="8"/>
  <c r="I90" i="8" s="1"/>
  <c r="I91" i="8"/>
  <c r="I92" i="8" s="1"/>
  <c r="I85" i="8"/>
  <c r="I81" i="8"/>
  <c r="I52" i="8"/>
  <c r="I42" i="8"/>
  <c r="I38" i="8"/>
  <c r="I34" i="8"/>
  <c r="I30" i="8"/>
  <c r="I27" i="8"/>
  <c r="I23" i="8"/>
  <c r="I20" i="8"/>
  <c r="I16" i="8"/>
  <c r="I13" i="8"/>
  <c r="I9" i="8"/>
  <c r="H86" i="8"/>
  <c r="H87" i="8"/>
  <c r="H88" i="8" s="1"/>
  <c r="H89" i="8"/>
  <c r="H90" i="8" s="1"/>
  <c r="H91" i="8"/>
  <c r="H92" i="8" s="1"/>
  <c r="H85" i="8"/>
  <c r="H81" i="8"/>
  <c r="H42" i="8"/>
  <c r="H38" i="8"/>
  <c r="H34" i="8"/>
  <c r="H30" i="8"/>
  <c r="H27" i="8"/>
  <c r="H23" i="8"/>
  <c r="H20" i="8"/>
  <c r="H18" i="8"/>
  <c r="H16" i="8"/>
  <c r="H13" i="8"/>
  <c r="H9" i="8"/>
  <c r="F91" i="8"/>
  <c r="G91" i="8"/>
  <c r="E91" i="8"/>
  <c r="F89" i="8"/>
  <c r="G89" i="8"/>
  <c r="E89" i="8"/>
  <c r="F87" i="8"/>
  <c r="G87" i="8"/>
  <c r="E87" i="8"/>
  <c r="F86" i="8"/>
  <c r="G86" i="8"/>
  <c r="E86" i="8"/>
  <c r="G85" i="8"/>
  <c r="F85" i="8"/>
  <c r="E85" i="8"/>
  <c r="G83" i="8"/>
  <c r="F83" i="8"/>
  <c r="E83" i="8"/>
  <c r="G81" i="8"/>
  <c r="F81" i="8"/>
  <c r="E81" i="8"/>
  <c r="G59" i="8"/>
  <c r="F59" i="8"/>
  <c r="E59" i="8"/>
  <c r="E52" i="8"/>
  <c r="G42" i="8"/>
  <c r="F42" i="8"/>
  <c r="E42" i="8"/>
  <c r="G38" i="8"/>
  <c r="F38" i="8"/>
  <c r="E38" i="8"/>
  <c r="G34" i="8"/>
  <c r="G30" i="8"/>
  <c r="F30" i="8"/>
  <c r="E30" i="8"/>
  <c r="G27" i="8"/>
  <c r="F27" i="8"/>
  <c r="E27" i="8"/>
  <c r="G23" i="8"/>
  <c r="F23" i="8"/>
  <c r="E23" i="8"/>
  <c r="G20" i="8"/>
  <c r="F20" i="8"/>
  <c r="E20" i="8"/>
  <c r="E18" i="8"/>
  <c r="G16" i="8"/>
  <c r="F16" i="8"/>
  <c r="E16" i="8"/>
  <c r="G13" i="8"/>
  <c r="F13" i="8"/>
  <c r="E13" i="8"/>
  <c r="G9" i="8"/>
  <c r="F9" i="8"/>
  <c r="E9" i="8"/>
  <c r="Q87" i="8" l="1"/>
  <c r="Q89" i="8"/>
  <c r="Q86" i="8"/>
  <c r="Q92" i="8" s="1"/>
  <c r="P88" i="8"/>
  <c r="P90" i="8"/>
  <c r="P92" i="8"/>
  <c r="L88" i="8"/>
  <c r="L90" i="8"/>
  <c r="L92" i="8"/>
  <c r="G92" i="8"/>
  <c r="G90" i="8"/>
  <c r="G88" i="8"/>
  <c r="F92" i="8"/>
  <c r="F90" i="8"/>
  <c r="F88" i="8"/>
  <c r="E88" i="8"/>
  <c r="E90" i="8"/>
  <c r="E92" i="8"/>
  <c r="Q90" i="8" l="1"/>
  <c r="Q88" i="8"/>
  <c r="D91" i="8"/>
  <c r="D89" i="8"/>
  <c r="D87" i="8"/>
  <c r="D86" i="8"/>
  <c r="D85" i="8"/>
  <c r="D81" i="8"/>
  <c r="D59" i="8"/>
  <c r="D42" i="8"/>
  <c r="D38" i="8"/>
  <c r="D30" i="8"/>
  <c r="D27" i="8"/>
  <c r="D23" i="8"/>
  <c r="D20" i="8"/>
  <c r="D18" i="8"/>
  <c r="D16" i="8"/>
  <c r="D9" i="8"/>
  <c r="C91" i="8"/>
  <c r="C89" i="8"/>
  <c r="C87" i="8"/>
  <c r="C86" i="8"/>
  <c r="C85" i="8"/>
  <c r="C83" i="8"/>
  <c r="C81" i="8"/>
  <c r="C45" i="8"/>
  <c r="C42" i="8"/>
  <c r="C38" i="8"/>
  <c r="C30" i="8"/>
  <c r="C27" i="8"/>
  <c r="C23" i="8"/>
  <c r="C20" i="8"/>
  <c r="C16" i="8"/>
  <c r="C13" i="8"/>
  <c r="C9" i="8"/>
  <c r="AG91" i="7"/>
  <c r="AG89" i="7"/>
  <c r="AG87" i="7"/>
  <c r="AG86" i="7"/>
  <c r="AG85" i="7"/>
  <c r="AG83" i="7"/>
  <c r="AG81" i="7"/>
  <c r="AG67" i="7"/>
  <c r="AG52" i="7"/>
  <c r="AG42" i="7"/>
  <c r="AG38" i="7"/>
  <c r="AG34" i="7"/>
  <c r="AG30" i="7"/>
  <c r="AG27" i="7"/>
  <c r="AG23" i="7"/>
  <c r="AG20" i="7"/>
  <c r="AG16" i="7"/>
  <c r="AG9" i="7"/>
  <c r="AF91" i="7"/>
  <c r="AF89" i="7"/>
  <c r="AF87" i="7"/>
  <c r="AF86" i="7"/>
  <c r="AF81" i="7"/>
  <c r="AF67" i="7"/>
  <c r="AF42" i="7"/>
  <c r="AF38" i="7"/>
  <c r="AF30" i="7"/>
  <c r="AF27" i="7"/>
  <c r="AF23" i="7"/>
  <c r="AF20" i="7"/>
  <c r="AF16" i="7"/>
  <c r="AF13" i="7"/>
  <c r="AF9" i="7"/>
  <c r="AD91" i="7"/>
  <c r="AE91" i="7"/>
  <c r="AC91" i="7"/>
  <c r="AD89" i="7"/>
  <c r="AE89" i="7"/>
  <c r="AC89" i="7"/>
  <c r="AD87" i="7"/>
  <c r="AE87" i="7"/>
  <c r="AC87" i="7"/>
  <c r="AE86" i="7"/>
  <c r="AD86" i="7"/>
  <c r="AC86" i="7"/>
  <c r="AE85" i="7"/>
  <c r="AD85" i="7"/>
  <c r="AC85" i="7"/>
  <c r="AE83" i="7"/>
  <c r="AD83" i="7"/>
  <c r="AC83" i="7"/>
  <c r="AE67" i="7"/>
  <c r="AE42" i="7"/>
  <c r="AD42" i="7"/>
  <c r="AC42" i="7"/>
  <c r="AE38" i="7"/>
  <c r="AD38" i="7"/>
  <c r="AC38" i="7"/>
  <c r="AE30" i="7"/>
  <c r="AD30" i="7"/>
  <c r="AC30" i="7"/>
  <c r="AE27" i="7"/>
  <c r="AD27" i="7"/>
  <c r="AC27" i="7"/>
  <c r="AE23" i="7"/>
  <c r="AD23" i="7"/>
  <c r="AC23" i="7"/>
  <c r="AE20" i="7"/>
  <c r="AD20" i="7"/>
  <c r="AC20" i="7"/>
  <c r="AE18" i="7"/>
  <c r="AD18" i="7"/>
  <c r="AC18" i="7"/>
  <c r="AE16" i="7"/>
  <c r="AD16" i="7"/>
  <c r="AC16" i="7"/>
  <c r="AE13" i="7"/>
  <c r="AD13" i="7"/>
  <c r="AC13" i="7"/>
  <c r="AE9" i="7"/>
  <c r="AD9" i="7"/>
  <c r="AC9" i="7"/>
  <c r="AB86" i="7"/>
  <c r="AB87" i="7"/>
  <c r="AB88" i="7"/>
  <c r="AB89" i="7"/>
  <c r="AB90" i="7"/>
  <c r="AB91" i="7"/>
  <c r="AB92" i="7"/>
  <c r="AB85" i="7"/>
  <c r="AB52" i="7"/>
  <c r="AB38" i="7"/>
  <c r="AB30" i="7"/>
  <c r="AB27" i="7"/>
  <c r="AB23" i="7"/>
  <c r="AB20" i="7"/>
  <c r="AB18" i="7"/>
  <c r="AB16" i="7"/>
  <c r="AB13" i="7"/>
  <c r="AB9" i="7"/>
  <c r="Z86" i="7"/>
  <c r="AA86" i="7"/>
  <c r="Z87" i="7"/>
  <c r="AA87" i="7"/>
  <c r="Z88" i="7"/>
  <c r="AA88" i="7"/>
  <c r="Z89" i="7"/>
  <c r="AA89" i="7"/>
  <c r="Z90" i="7"/>
  <c r="AA90" i="7"/>
  <c r="Z91" i="7"/>
  <c r="AA91" i="7"/>
  <c r="Z92" i="7"/>
  <c r="AA92" i="7"/>
  <c r="AA85" i="7"/>
  <c r="Z85" i="7"/>
  <c r="AA83" i="7"/>
  <c r="Z83" i="7"/>
  <c r="AA42" i="7"/>
  <c r="Z42" i="7"/>
  <c r="AA38" i="7"/>
  <c r="Z38" i="7"/>
  <c r="AA30" i="7"/>
  <c r="Z30" i="7"/>
  <c r="AA27" i="7"/>
  <c r="Z27" i="7"/>
  <c r="Z25" i="7"/>
  <c r="AA23" i="7"/>
  <c r="Z23" i="7"/>
  <c r="AA20" i="7"/>
  <c r="Z20" i="7"/>
  <c r="AA18" i="7"/>
  <c r="Z18" i="7"/>
  <c r="AA16" i="7"/>
  <c r="Z16" i="7"/>
  <c r="AA13" i="7"/>
  <c r="Z13" i="7"/>
  <c r="AA9" i="7"/>
  <c r="Z9" i="7"/>
  <c r="Y86" i="7"/>
  <c r="Y87" i="7"/>
  <c r="Y88" i="7"/>
  <c r="Y89" i="7"/>
  <c r="Y90" i="7"/>
  <c r="Y91" i="7"/>
  <c r="Y92" i="7"/>
  <c r="Y85" i="7"/>
  <c r="Y42" i="7"/>
  <c r="Y38" i="7"/>
  <c r="Y30" i="7"/>
  <c r="Y27" i="7"/>
  <c r="Y23" i="7"/>
  <c r="Y20" i="7"/>
  <c r="Y18" i="7"/>
  <c r="Y16" i="7"/>
  <c r="Y13" i="7"/>
  <c r="Y9" i="7"/>
  <c r="V86" i="7"/>
  <c r="W86" i="7"/>
  <c r="X86" i="7"/>
  <c r="V87" i="7"/>
  <c r="W87" i="7"/>
  <c r="X87" i="7"/>
  <c r="V88" i="7"/>
  <c r="W88" i="7"/>
  <c r="X88" i="7"/>
  <c r="V89" i="7"/>
  <c r="W89" i="7"/>
  <c r="X89" i="7"/>
  <c r="V90" i="7"/>
  <c r="W90" i="7"/>
  <c r="X90" i="7"/>
  <c r="V91" i="7"/>
  <c r="W91" i="7"/>
  <c r="X91" i="7"/>
  <c r="V92" i="7"/>
  <c r="W92" i="7"/>
  <c r="X92" i="7"/>
  <c r="X85" i="7"/>
  <c r="W85" i="7"/>
  <c r="V85" i="7"/>
  <c r="X83" i="7"/>
  <c r="W83" i="7"/>
  <c r="V83" i="7"/>
  <c r="X63" i="7"/>
  <c r="W63" i="7"/>
  <c r="V63" i="7"/>
  <c r="X52" i="7"/>
  <c r="W52" i="7"/>
  <c r="V52" i="7"/>
  <c r="X42" i="7"/>
  <c r="W42" i="7"/>
  <c r="V42" i="7"/>
  <c r="X38" i="7"/>
  <c r="W38" i="7"/>
  <c r="V38" i="7"/>
  <c r="X30" i="7"/>
  <c r="W30" i="7"/>
  <c r="V30" i="7"/>
  <c r="X27" i="7"/>
  <c r="W27" i="7"/>
  <c r="V27" i="7"/>
  <c r="X23" i="7"/>
  <c r="W23" i="7"/>
  <c r="V23" i="7"/>
  <c r="X20" i="7"/>
  <c r="W20" i="7"/>
  <c r="V20" i="7"/>
  <c r="X18" i="7"/>
  <c r="W18" i="7"/>
  <c r="V18" i="7"/>
  <c r="X16" i="7"/>
  <c r="W16" i="7"/>
  <c r="V16" i="7"/>
  <c r="X13" i="7"/>
  <c r="W13" i="7"/>
  <c r="V13" i="7"/>
  <c r="X9" i="7"/>
  <c r="W9" i="7"/>
  <c r="V9" i="7"/>
  <c r="U86" i="7"/>
  <c r="U87" i="7"/>
  <c r="U88" i="7"/>
  <c r="U89" i="7"/>
  <c r="U90" i="7"/>
  <c r="U91" i="7"/>
  <c r="U92" i="7"/>
  <c r="U85" i="7"/>
  <c r="U78" i="7"/>
  <c r="U42" i="7"/>
  <c r="U38" i="7"/>
  <c r="U34" i="7"/>
  <c r="U30" i="7"/>
  <c r="U27" i="7"/>
  <c r="U23" i="7"/>
  <c r="U20" i="7"/>
  <c r="U18" i="7"/>
  <c r="U16" i="7"/>
  <c r="U9" i="7"/>
  <c r="S86" i="7"/>
  <c r="T86" i="7"/>
  <c r="S87" i="7"/>
  <c r="T87" i="7"/>
  <c r="S88" i="7"/>
  <c r="T88" i="7"/>
  <c r="S89" i="7"/>
  <c r="T89" i="7"/>
  <c r="S90" i="7"/>
  <c r="T90" i="7"/>
  <c r="S91" i="7"/>
  <c r="T91" i="7"/>
  <c r="S92" i="7"/>
  <c r="T92" i="7"/>
  <c r="T85" i="7"/>
  <c r="S85" i="7"/>
  <c r="T83" i="7"/>
  <c r="S83" i="7"/>
  <c r="T52" i="7"/>
  <c r="S52" i="7"/>
  <c r="T42" i="7"/>
  <c r="S42" i="7"/>
  <c r="T38" i="7"/>
  <c r="S38" i="7"/>
  <c r="T34" i="7"/>
  <c r="S34" i="7"/>
  <c r="T30" i="7"/>
  <c r="S30" i="7"/>
  <c r="T27" i="7"/>
  <c r="S27" i="7"/>
  <c r="T23" i="7"/>
  <c r="S23" i="7"/>
  <c r="T20" i="7"/>
  <c r="S20" i="7"/>
  <c r="T16" i="7"/>
  <c r="S16" i="7"/>
  <c r="T13" i="7"/>
  <c r="S13" i="7"/>
  <c r="T9" i="7"/>
  <c r="S9" i="7"/>
  <c r="R86" i="7"/>
  <c r="R87" i="7"/>
  <c r="R88" i="7"/>
  <c r="R89" i="7"/>
  <c r="R90" i="7"/>
  <c r="R91" i="7"/>
  <c r="R92" i="7"/>
  <c r="R83" i="7"/>
  <c r="R52" i="7"/>
  <c r="R42" i="7"/>
  <c r="R38" i="7"/>
  <c r="R34" i="7"/>
  <c r="R30" i="7"/>
  <c r="R27" i="7"/>
  <c r="R23" i="7"/>
  <c r="R20" i="7"/>
  <c r="R16" i="7"/>
  <c r="R13" i="7"/>
  <c r="P86" i="7"/>
  <c r="Q86" i="7"/>
  <c r="P87" i="7"/>
  <c r="Q87" i="7"/>
  <c r="P88" i="7"/>
  <c r="Q88" i="7"/>
  <c r="P89" i="7"/>
  <c r="Q89" i="7"/>
  <c r="P90" i="7"/>
  <c r="Q90" i="7"/>
  <c r="P91" i="7"/>
  <c r="Q91" i="7"/>
  <c r="P92" i="7"/>
  <c r="Q92" i="7"/>
  <c r="O91" i="7"/>
  <c r="O89" i="7"/>
  <c r="O87" i="7"/>
  <c r="O86" i="7"/>
  <c r="Q85" i="7"/>
  <c r="P85" i="7"/>
  <c r="O85" i="7"/>
  <c r="Q83" i="7"/>
  <c r="P83" i="7"/>
  <c r="O83" i="7"/>
  <c r="Q81" i="7"/>
  <c r="P81" i="7"/>
  <c r="O81" i="7"/>
  <c r="Q63" i="7"/>
  <c r="P63" i="7"/>
  <c r="O63" i="7"/>
  <c r="Q52" i="7"/>
  <c r="P52" i="7"/>
  <c r="O52" i="7"/>
  <c r="Q42" i="7"/>
  <c r="P42" i="7"/>
  <c r="O42" i="7"/>
  <c r="Q38" i="7"/>
  <c r="P38" i="7"/>
  <c r="O38" i="7"/>
  <c r="Q34" i="7"/>
  <c r="P34" i="7"/>
  <c r="O34" i="7"/>
  <c r="Q30" i="7"/>
  <c r="P30" i="7"/>
  <c r="O30" i="7"/>
  <c r="Q27" i="7"/>
  <c r="P27" i="7"/>
  <c r="O27" i="7"/>
  <c r="Q23" i="7"/>
  <c r="P23" i="7"/>
  <c r="O23" i="7"/>
  <c r="Q20" i="7"/>
  <c r="P20" i="7"/>
  <c r="O20" i="7"/>
  <c r="O18" i="7"/>
  <c r="Q16" i="7"/>
  <c r="P16" i="7"/>
  <c r="O16" i="7"/>
  <c r="Q13" i="7"/>
  <c r="P13" i="7"/>
  <c r="O13" i="7"/>
  <c r="Q9" i="7"/>
  <c r="P9" i="7"/>
  <c r="O9" i="7"/>
  <c r="N86" i="7"/>
  <c r="N87" i="7"/>
  <c r="N88" i="7"/>
  <c r="N89" i="7"/>
  <c r="N90" i="7"/>
  <c r="N91" i="7"/>
  <c r="N92" i="7"/>
  <c r="N85" i="7"/>
  <c r="N83" i="7"/>
  <c r="N81" i="7"/>
  <c r="N63" i="7"/>
  <c r="N61" i="7"/>
  <c r="N59" i="7"/>
  <c r="N52" i="7"/>
  <c r="N42" i="7"/>
  <c r="N40" i="7"/>
  <c r="N38" i="7"/>
  <c r="N34" i="7"/>
  <c r="N30" i="7"/>
  <c r="N27" i="7"/>
  <c r="N25" i="7"/>
  <c r="N23" i="7"/>
  <c r="N20" i="7"/>
  <c r="N16" i="7"/>
  <c r="N13" i="7"/>
  <c r="N9" i="7"/>
  <c r="M86" i="7"/>
  <c r="M87" i="7"/>
  <c r="M88" i="7"/>
  <c r="M89" i="7"/>
  <c r="M90" i="7"/>
  <c r="M91" i="7"/>
  <c r="M92" i="7"/>
  <c r="M83" i="7"/>
  <c r="M81" i="7"/>
  <c r="M56" i="7"/>
  <c r="M42" i="7"/>
  <c r="M38" i="7"/>
  <c r="M34" i="7"/>
  <c r="M30" i="7"/>
  <c r="M27" i="7"/>
  <c r="M25" i="7"/>
  <c r="M23" i="7"/>
  <c r="M20" i="7"/>
  <c r="M18" i="7"/>
  <c r="M16" i="7"/>
  <c r="M13" i="7"/>
  <c r="M9" i="7"/>
  <c r="L91" i="7"/>
  <c r="L89" i="7"/>
  <c r="L86" i="7"/>
  <c r="L87" i="7"/>
  <c r="L85" i="7"/>
  <c r="L83" i="7"/>
  <c r="L81" i="7"/>
  <c r="L52" i="7"/>
  <c r="L42" i="7"/>
  <c r="L38" i="7"/>
  <c r="L34" i="7"/>
  <c r="L30" i="7"/>
  <c r="L27" i="7"/>
  <c r="L25" i="7"/>
  <c r="L23" i="7"/>
  <c r="L20" i="7"/>
  <c r="L18" i="7"/>
  <c r="L16" i="7"/>
  <c r="L13" i="7"/>
  <c r="L9" i="7"/>
  <c r="K86" i="7"/>
  <c r="K87" i="7"/>
  <c r="K88" i="7"/>
  <c r="K89" i="7"/>
  <c r="K90" i="7"/>
  <c r="K91" i="7"/>
  <c r="K92" i="7"/>
  <c r="K85" i="7"/>
  <c r="K81" i="7"/>
  <c r="K54" i="7"/>
  <c r="K52" i="7"/>
  <c r="K42" i="7"/>
  <c r="K38" i="7"/>
  <c r="K13" i="7"/>
  <c r="K20" i="7"/>
  <c r="K27" i="7"/>
  <c r="K18" i="7"/>
  <c r="K30" i="7"/>
  <c r="K23" i="7"/>
  <c r="K16" i="7"/>
  <c r="K9" i="7"/>
  <c r="H86" i="7"/>
  <c r="I86" i="7"/>
  <c r="J86" i="7"/>
  <c r="H87" i="7"/>
  <c r="I87" i="7"/>
  <c r="J87" i="7"/>
  <c r="H88" i="7"/>
  <c r="I88" i="7"/>
  <c r="J88" i="7"/>
  <c r="H89" i="7"/>
  <c r="I89" i="7"/>
  <c r="J89" i="7"/>
  <c r="H90" i="7"/>
  <c r="I90" i="7"/>
  <c r="J90" i="7"/>
  <c r="H91" i="7"/>
  <c r="I91" i="7"/>
  <c r="J91" i="7"/>
  <c r="H92" i="7"/>
  <c r="I92" i="7"/>
  <c r="J92" i="7"/>
  <c r="J85" i="7"/>
  <c r="I85" i="7"/>
  <c r="H85" i="7"/>
  <c r="H83" i="7"/>
  <c r="J81" i="7"/>
  <c r="I81" i="7"/>
  <c r="H81" i="7"/>
  <c r="J52" i="7"/>
  <c r="I52" i="7"/>
  <c r="H52" i="7"/>
  <c r="J42" i="7"/>
  <c r="I42" i="7"/>
  <c r="H42" i="7"/>
  <c r="J38" i="7"/>
  <c r="I38" i="7"/>
  <c r="H38" i="7"/>
  <c r="J30" i="7"/>
  <c r="I30" i="7"/>
  <c r="H30" i="7"/>
  <c r="J27" i="7"/>
  <c r="I27" i="7"/>
  <c r="H27" i="7"/>
  <c r="J23" i="7"/>
  <c r="I23" i="7"/>
  <c r="H23" i="7"/>
  <c r="J20" i="7"/>
  <c r="I20" i="7"/>
  <c r="H20" i="7"/>
  <c r="J18" i="7"/>
  <c r="I18" i="7"/>
  <c r="H18" i="7"/>
  <c r="J16" i="7"/>
  <c r="I16" i="7"/>
  <c r="H16" i="7"/>
  <c r="J13" i="7"/>
  <c r="I13" i="7"/>
  <c r="H13" i="7"/>
  <c r="J9" i="7"/>
  <c r="I9" i="7"/>
  <c r="H9" i="7"/>
  <c r="G86" i="7"/>
  <c r="G87" i="7"/>
  <c r="G88" i="7"/>
  <c r="G89" i="7"/>
  <c r="G90" i="7"/>
  <c r="G91" i="7"/>
  <c r="G92" i="7"/>
  <c r="G85" i="7"/>
  <c r="G81" i="7"/>
  <c r="G63" i="7"/>
  <c r="G52" i="7"/>
  <c r="G42" i="7"/>
  <c r="G38" i="7"/>
  <c r="G30" i="7"/>
  <c r="G27" i="7"/>
  <c r="G23" i="7"/>
  <c r="G20" i="7"/>
  <c r="G16" i="7"/>
  <c r="G13" i="7"/>
  <c r="F86" i="7"/>
  <c r="F87" i="7"/>
  <c r="F88" i="7"/>
  <c r="F89" i="7"/>
  <c r="F90" i="7"/>
  <c r="F91" i="7"/>
  <c r="F92" i="7"/>
  <c r="F81" i="7"/>
  <c r="F38" i="7"/>
  <c r="F30" i="7"/>
  <c r="F27" i="7"/>
  <c r="F25" i="7"/>
  <c r="F23" i="7"/>
  <c r="F20" i="7"/>
  <c r="F18" i="7"/>
  <c r="F16" i="7"/>
  <c r="E86" i="7"/>
  <c r="E87" i="7"/>
  <c r="E88" i="7"/>
  <c r="E89" i="7"/>
  <c r="E90" i="7"/>
  <c r="E91" i="7"/>
  <c r="E92" i="7" s="1"/>
  <c r="E85" i="7"/>
  <c r="E52" i="7"/>
  <c r="E42" i="7"/>
  <c r="E38" i="7"/>
  <c r="E30" i="7"/>
  <c r="E27" i="7"/>
  <c r="E25" i="7"/>
  <c r="E23" i="7"/>
  <c r="E20" i="7"/>
  <c r="D86" i="7"/>
  <c r="D87" i="7"/>
  <c r="D88" i="7"/>
  <c r="D89" i="7"/>
  <c r="D90" i="7"/>
  <c r="D91" i="7"/>
  <c r="D85" i="7"/>
  <c r="D81" i="7"/>
  <c r="D42" i="7"/>
  <c r="D38" i="7"/>
  <c r="D30" i="7"/>
  <c r="D27" i="7"/>
  <c r="D23" i="7"/>
  <c r="D20" i="7"/>
  <c r="D18" i="7"/>
  <c r="D16" i="7"/>
  <c r="D9" i="7"/>
  <c r="D88" i="8" l="1"/>
  <c r="D90" i="8"/>
  <c r="D92" i="8"/>
  <c r="C88" i="8"/>
  <c r="C90" i="8"/>
  <c r="C92" i="8"/>
  <c r="AG88" i="7"/>
  <c r="AG90" i="7"/>
  <c r="AG92" i="7"/>
  <c r="AF88" i="7"/>
  <c r="AF90" i="7"/>
  <c r="AF92" i="7"/>
  <c r="AC88" i="7"/>
  <c r="AD88" i="7"/>
  <c r="AE88" i="7"/>
  <c r="AC90" i="7"/>
  <c r="AD90" i="7"/>
  <c r="AE90" i="7"/>
  <c r="AC92" i="7"/>
  <c r="AD92" i="7"/>
  <c r="AE92" i="7"/>
  <c r="O88" i="7"/>
  <c r="O90" i="7"/>
  <c r="O92" i="7"/>
  <c r="L88" i="7"/>
  <c r="L90" i="7"/>
  <c r="L92" i="7"/>
  <c r="D92" i="7"/>
  <c r="C91" i="7"/>
  <c r="C89" i="7"/>
  <c r="C87" i="7"/>
  <c r="C86" i="7"/>
  <c r="C81" i="7"/>
  <c r="C59" i="7"/>
  <c r="C52" i="7"/>
  <c r="C42" i="7"/>
  <c r="C38" i="7"/>
  <c r="C34" i="7"/>
  <c r="C30" i="7"/>
  <c r="C27" i="7"/>
  <c r="C23" i="7"/>
  <c r="C20" i="7"/>
  <c r="C16" i="7"/>
  <c r="C13" i="7"/>
  <c r="C9" i="7"/>
  <c r="AE86" i="6"/>
  <c r="AF86" i="6"/>
  <c r="AE87" i="6"/>
  <c r="AF87" i="6"/>
  <c r="AE88" i="6"/>
  <c r="AF88" i="6"/>
  <c r="AE89" i="6"/>
  <c r="AE90" i="6" s="1"/>
  <c r="AF89" i="6"/>
  <c r="AF90" i="6"/>
  <c r="AE91" i="6"/>
  <c r="AF91" i="6"/>
  <c r="AE92" i="6"/>
  <c r="AF92" i="6"/>
  <c r="AF85" i="6"/>
  <c r="AF83" i="6"/>
  <c r="AE83" i="6"/>
  <c r="AF81" i="6"/>
  <c r="AE81" i="6"/>
  <c r="AF63" i="6"/>
  <c r="AF42" i="6"/>
  <c r="AE42" i="6"/>
  <c r="AF38" i="6"/>
  <c r="AE38" i="6"/>
  <c r="AF30" i="6"/>
  <c r="AE30" i="6"/>
  <c r="AF27" i="6"/>
  <c r="AE27" i="6"/>
  <c r="AF23" i="6"/>
  <c r="AE23" i="6"/>
  <c r="AF20" i="6"/>
  <c r="AE20" i="6"/>
  <c r="AF18" i="6"/>
  <c r="AE18" i="6"/>
  <c r="AF16" i="6"/>
  <c r="AE16" i="6"/>
  <c r="AF13" i="6"/>
  <c r="AE13" i="6"/>
  <c r="AF9" i="6"/>
  <c r="AE9" i="6"/>
  <c r="C90" i="7" l="1"/>
  <c r="C88" i="7"/>
  <c r="C92" i="7"/>
  <c r="AD86" i="6"/>
  <c r="AD87" i="6"/>
  <c r="AD88" i="6"/>
  <c r="AD89" i="6"/>
  <c r="AD90" i="6"/>
  <c r="AD91" i="6"/>
  <c r="AD92" i="6"/>
  <c r="AD81" i="6"/>
  <c r="AD42" i="6"/>
  <c r="AD38" i="6"/>
  <c r="AD30" i="6"/>
  <c r="AD27" i="6"/>
  <c r="AD23" i="6"/>
  <c r="AD20" i="6"/>
  <c r="AD18" i="6"/>
  <c r="AD16" i="6"/>
  <c r="AD13" i="6"/>
  <c r="AC86" i="6" l="1"/>
  <c r="AC87" i="6"/>
  <c r="AC89" i="6"/>
  <c r="AC90" i="6" s="1"/>
  <c r="AC91" i="6"/>
  <c r="AC92" i="6" s="1"/>
  <c r="AC83" i="6"/>
  <c r="AC81" i="6"/>
  <c r="AC78" i="6"/>
  <c r="AC76" i="6"/>
  <c r="AC61" i="6"/>
  <c r="AC54" i="6"/>
  <c r="AC52" i="6"/>
  <c r="AC38" i="6"/>
  <c r="AC34" i="6"/>
  <c r="AC32" i="6"/>
  <c r="AC30" i="6"/>
  <c r="AC27" i="6"/>
  <c r="AC23" i="6"/>
  <c r="AC20" i="6"/>
  <c r="AC18" i="6"/>
  <c r="AC16" i="6"/>
  <c r="AC13" i="6"/>
  <c r="AC11" i="6"/>
  <c r="AC88" i="6" l="1"/>
  <c r="AB86" i="6"/>
  <c r="AB87" i="6"/>
  <c r="AB89" i="6"/>
  <c r="AB90" i="6" s="1"/>
  <c r="AB91" i="6"/>
  <c r="AB83" i="6"/>
  <c r="AB81" i="6"/>
  <c r="AB52" i="6"/>
  <c r="AB38" i="6"/>
  <c r="AB34" i="6"/>
  <c r="AB32" i="6"/>
  <c r="AB30" i="6"/>
  <c r="AB27" i="6"/>
  <c r="AB23" i="6"/>
  <c r="AB20" i="6"/>
  <c r="AB18" i="6"/>
  <c r="AB16" i="6"/>
  <c r="AB13" i="6"/>
  <c r="AB11" i="6"/>
  <c r="AB92" i="6" l="1"/>
  <c r="AB88" i="6"/>
  <c r="AA86" i="6"/>
  <c r="AA87" i="6"/>
  <c r="AA89" i="6"/>
  <c r="AA90" i="6" s="1"/>
  <c r="AA91" i="6"/>
  <c r="AA85" i="6"/>
  <c r="AA81" i="6"/>
  <c r="AA69" i="6"/>
  <c r="AA52" i="6"/>
  <c r="AA42" i="6"/>
  <c r="AA38" i="6"/>
  <c r="AA34" i="6"/>
  <c r="AA32" i="6"/>
  <c r="AA30" i="6"/>
  <c r="AA27" i="6"/>
  <c r="AA23" i="6"/>
  <c r="AA20" i="6"/>
  <c r="AA18" i="6"/>
  <c r="AA16" i="6"/>
  <c r="AA13" i="6"/>
  <c r="AA11" i="6"/>
  <c r="AA92" i="6" l="1"/>
  <c r="AA88" i="6"/>
  <c r="X86" i="6"/>
  <c r="Y86" i="6"/>
  <c r="Z86" i="6"/>
  <c r="X87" i="6"/>
  <c r="Y87" i="6"/>
  <c r="Z87" i="6"/>
  <c r="X89" i="6"/>
  <c r="Y89" i="6"/>
  <c r="Z89" i="6"/>
  <c r="X91" i="6"/>
  <c r="Y91" i="6"/>
  <c r="Z91" i="6"/>
  <c r="Z85" i="6"/>
  <c r="Y85" i="6"/>
  <c r="X85" i="6"/>
  <c r="Z83" i="6"/>
  <c r="Y83" i="6"/>
  <c r="X83" i="6"/>
  <c r="Z81" i="6"/>
  <c r="Y81" i="6"/>
  <c r="X81" i="6"/>
  <c r="Z76" i="6"/>
  <c r="Y76" i="6"/>
  <c r="X76" i="6"/>
  <c r="Z69" i="6"/>
  <c r="Y69" i="6"/>
  <c r="X69" i="6"/>
  <c r="Z61" i="6"/>
  <c r="Y61" i="6"/>
  <c r="X61" i="6"/>
  <c r="Z54" i="6"/>
  <c r="Y54" i="6"/>
  <c r="X54" i="6"/>
  <c r="Z52" i="6"/>
  <c r="Y52" i="6"/>
  <c r="X52" i="6"/>
  <c r="Z47" i="6"/>
  <c r="Y47" i="6"/>
  <c r="X47" i="6"/>
  <c r="Z42" i="6"/>
  <c r="Y42" i="6"/>
  <c r="X42" i="6"/>
  <c r="Z38" i="6"/>
  <c r="Y38" i="6"/>
  <c r="X38" i="6"/>
  <c r="Z34" i="6"/>
  <c r="Y34" i="6"/>
  <c r="X34" i="6"/>
  <c r="Z32" i="6"/>
  <c r="Y32" i="6"/>
  <c r="X32" i="6"/>
  <c r="Z30" i="6"/>
  <c r="Y30" i="6"/>
  <c r="X30" i="6"/>
  <c r="Z27" i="6"/>
  <c r="Y27" i="6"/>
  <c r="X27" i="6"/>
  <c r="Z23" i="6"/>
  <c r="Y23" i="6"/>
  <c r="X23" i="6"/>
  <c r="Z20" i="6"/>
  <c r="Y20" i="6"/>
  <c r="X20" i="6"/>
  <c r="Z18" i="6"/>
  <c r="Y18" i="6"/>
  <c r="X18" i="6"/>
  <c r="Z16" i="6"/>
  <c r="Y16" i="6"/>
  <c r="X16" i="6"/>
  <c r="Z13" i="6"/>
  <c r="Y13" i="6"/>
  <c r="X13" i="6"/>
  <c r="Z11" i="6"/>
  <c r="Y11" i="6"/>
  <c r="X11" i="6"/>
  <c r="Z9" i="6"/>
  <c r="Y9" i="6"/>
  <c r="X9" i="6"/>
  <c r="Y88" i="6" l="1"/>
  <c r="Y92" i="6"/>
  <c r="Y90" i="6"/>
  <c r="Z92" i="6"/>
  <c r="X92" i="6"/>
  <c r="Z90" i="6"/>
  <c r="X90" i="6"/>
  <c r="Z88" i="6"/>
  <c r="X88" i="6"/>
  <c r="W86" i="6"/>
  <c r="W87" i="6"/>
  <c r="W88" i="6" s="1"/>
  <c r="W89" i="6"/>
  <c r="W90" i="6" s="1"/>
  <c r="W91" i="6"/>
  <c r="W92" i="6" s="1"/>
  <c r="W85" i="6"/>
  <c r="W83" i="6"/>
  <c r="W81" i="6"/>
  <c r="W38" i="6"/>
  <c r="W34" i="6"/>
  <c r="W32" i="6"/>
  <c r="W30" i="6"/>
  <c r="W27" i="6"/>
  <c r="W23" i="6"/>
  <c r="W20" i="6"/>
  <c r="W18" i="6"/>
  <c r="W16" i="6"/>
  <c r="W13" i="6"/>
  <c r="W11" i="6"/>
  <c r="W9" i="6"/>
  <c r="V86" i="6" l="1"/>
  <c r="V87" i="6"/>
  <c r="V89" i="6"/>
  <c r="V90" i="6" s="1"/>
  <c r="V91" i="6"/>
  <c r="V85" i="6"/>
  <c r="V83" i="6"/>
  <c r="V81" i="6"/>
  <c r="V47" i="6"/>
  <c r="V38" i="6"/>
  <c r="V32" i="6"/>
  <c r="V30" i="6"/>
  <c r="V27" i="6"/>
  <c r="V23" i="6"/>
  <c r="V20" i="6"/>
  <c r="V11" i="6"/>
  <c r="V92" i="6" l="1"/>
  <c r="V88" i="6"/>
  <c r="U86" i="6"/>
  <c r="U87" i="6"/>
  <c r="U88" i="6" s="1"/>
  <c r="U89" i="6"/>
  <c r="U90" i="6" s="1"/>
  <c r="U91" i="6"/>
  <c r="U92" i="6" s="1"/>
  <c r="U85" i="6"/>
  <c r="U83" i="6"/>
  <c r="U81" i="6"/>
  <c r="U42" i="6"/>
  <c r="U38" i="6"/>
  <c r="U32" i="6"/>
  <c r="U30" i="6"/>
  <c r="U27" i="6"/>
  <c r="U23" i="6"/>
  <c r="U20" i="6"/>
  <c r="U16" i="6"/>
  <c r="U11" i="6"/>
  <c r="AD89" i="3" l="1"/>
  <c r="AD87" i="3"/>
  <c r="AD85" i="3"/>
  <c r="AD82" i="3"/>
  <c r="AD80" i="3"/>
  <c r="AD78" i="3"/>
  <c r="AD75" i="3"/>
  <c r="AD66" i="3"/>
  <c r="AD60" i="3"/>
  <c r="AD56" i="3"/>
  <c r="AC51" i="3"/>
  <c r="AD51" i="3"/>
  <c r="AC49" i="3"/>
  <c r="AD49" i="3"/>
  <c r="AD44" i="3"/>
  <c r="AD39" i="3"/>
  <c r="AD35" i="3"/>
  <c r="AD29" i="3"/>
  <c r="AD27" i="3"/>
  <c r="AD24" i="3"/>
  <c r="AD17" i="3"/>
  <c r="AD15" i="3"/>
  <c r="AD13" i="3"/>
  <c r="AD8" i="3"/>
  <c r="AD6" i="3"/>
  <c r="T86" i="6"/>
  <c r="T87" i="6"/>
  <c r="T89" i="6"/>
  <c r="T90" i="6" s="1"/>
  <c r="T91" i="6"/>
  <c r="T92" i="6" l="1"/>
  <c r="T88" i="6"/>
  <c r="O86" i="6"/>
  <c r="P86" i="6"/>
  <c r="Q86" i="6"/>
  <c r="R86" i="6"/>
  <c r="S86" i="6"/>
  <c r="O87" i="6"/>
  <c r="P87" i="6"/>
  <c r="Q87" i="6"/>
  <c r="R87" i="6"/>
  <c r="S87" i="6"/>
  <c r="O89" i="6"/>
  <c r="O90" i="6" s="1"/>
  <c r="P89" i="6"/>
  <c r="Q89" i="6"/>
  <c r="Q90" i="6" s="1"/>
  <c r="R89" i="6"/>
  <c r="S89" i="6"/>
  <c r="S90" i="6" s="1"/>
  <c r="O91" i="6"/>
  <c r="P91" i="6"/>
  <c r="Q91" i="6"/>
  <c r="R91" i="6"/>
  <c r="S91" i="6"/>
  <c r="S92" i="6" l="1"/>
  <c r="Q92" i="6"/>
  <c r="O92" i="6"/>
  <c r="S88" i="6"/>
  <c r="Q88" i="6"/>
  <c r="O88" i="6"/>
  <c r="R92" i="6"/>
  <c r="P92" i="6"/>
  <c r="R90" i="6"/>
  <c r="P90" i="6"/>
  <c r="R88" i="6"/>
  <c r="P88" i="6"/>
  <c r="N86" i="6"/>
  <c r="N87" i="6"/>
  <c r="N89" i="6"/>
  <c r="N90" i="6" s="1"/>
  <c r="N91" i="6"/>
  <c r="N88" i="6" l="1"/>
  <c r="N92" i="6"/>
  <c r="X27" i="3"/>
  <c r="Y27" i="3"/>
  <c r="Z27" i="3"/>
  <c r="AA27" i="3"/>
  <c r="AB27" i="3"/>
  <c r="AC27" i="3"/>
  <c r="X85" i="3"/>
  <c r="Y85" i="3"/>
  <c r="Z85" i="3"/>
  <c r="AA85" i="3"/>
  <c r="AB85" i="3"/>
  <c r="AC85" i="3"/>
  <c r="X78" i="3"/>
  <c r="Y78" i="3"/>
  <c r="Z78" i="3"/>
  <c r="AA78" i="3"/>
  <c r="AB78" i="3"/>
  <c r="AC78" i="3"/>
  <c r="Y89" i="3"/>
  <c r="Z89" i="3"/>
  <c r="AA89" i="3"/>
  <c r="AB89" i="3"/>
  <c r="AC89" i="3"/>
  <c r="V82" i="3"/>
  <c r="X82" i="3"/>
  <c r="Y82" i="3"/>
  <c r="Z82" i="3"/>
  <c r="AA82" i="3"/>
  <c r="AB82" i="3"/>
  <c r="AC82" i="3"/>
  <c r="X75" i="3"/>
  <c r="Y75" i="3"/>
  <c r="Z75" i="3"/>
  <c r="AA75" i="3"/>
  <c r="AB75" i="3"/>
  <c r="AC75" i="3"/>
  <c r="Q68" i="3"/>
  <c r="R68" i="3"/>
  <c r="S68" i="3"/>
  <c r="T68" i="3"/>
  <c r="U68" i="3"/>
  <c r="V68" i="3"/>
  <c r="X68" i="3"/>
  <c r="Y68" i="3"/>
  <c r="Z68" i="3"/>
  <c r="AA68" i="3"/>
  <c r="AB68" i="3"/>
  <c r="AC68" i="3"/>
  <c r="Y60" i="3"/>
  <c r="Z60" i="3"/>
  <c r="AA60" i="3"/>
  <c r="AB60" i="3"/>
  <c r="AC60" i="3"/>
  <c r="X56" i="3"/>
  <c r="Y56" i="3"/>
  <c r="Z56" i="3"/>
  <c r="AA56" i="3"/>
  <c r="AB56" i="3"/>
  <c r="AC56" i="3"/>
  <c r="X49" i="3"/>
  <c r="Y49" i="3"/>
  <c r="Z49" i="3"/>
  <c r="AA49" i="3"/>
  <c r="AB49" i="3"/>
  <c r="Y39" i="3"/>
  <c r="Z39" i="3"/>
  <c r="AA39" i="3"/>
  <c r="AB39" i="3"/>
  <c r="AC39" i="3"/>
  <c r="Y35" i="3"/>
  <c r="Z35" i="3"/>
  <c r="AA35" i="3"/>
  <c r="AB35" i="3"/>
  <c r="AC35" i="3"/>
  <c r="V27" i="3"/>
  <c r="X24" i="3"/>
  <c r="Y24" i="3"/>
  <c r="Z24" i="3"/>
  <c r="AA24" i="3"/>
  <c r="AB24" i="3"/>
  <c r="AC24" i="3"/>
  <c r="AC87" i="3"/>
  <c r="AB87" i="3"/>
  <c r="AA87" i="3"/>
  <c r="Z87" i="3"/>
  <c r="Y87" i="3"/>
  <c r="AC80" i="3"/>
  <c r="AB80" i="3"/>
  <c r="AA80" i="3"/>
  <c r="Z80" i="3"/>
  <c r="Y80" i="3"/>
  <c r="AC73" i="3"/>
  <c r="AB73" i="3"/>
  <c r="AA73" i="3"/>
  <c r="Z73" i="3"/>
  <c r="Y73" i="3"/>
  <c r="AC66" i="3"/>
  <c r="AB66" i="3"/>
  <c r="AA66" i="3"/>
  <c r="Z66" i="3"/>
  <c r="Y66" i="3"/>
  <c r="AC58" i="3"/>
  <c r="AB58" i="3"/>
  <c r="AA58" i="3"/>
  <c r="Z58" i="3"/>
  <c r="Y58" i="3"/>
  <c r="AB51" i="3"/>
  <c r="AA51" i="3"/>
  <c r="Z51" i="3"/>
  <c r="Y51" i="3"/>
  <c r="AC44" i="3"/>
  <c r="AB44" i="3"/>
  <c r="AA44" i="3"/>
  <c r="Z44" i="3"/>
  <c r="Y44" i="3"/>
  <c r="AC37" i="3"/>
  <c r="AB37" i="3"/>
  <c r="AA37" i="3"/>
  <c r="Z37" i="3"/>
  <c r="Y37" i="3"/>
  <c r="AC29" i="3"/>
  <c r="AB29" i="3"/>
  <c r="AA29" i="3"/>
  <c r="Z29" i="3"/>
  <c r="Y29" i="3"/>
  <c r="AC22" i="3"/>
  <c r="AB22" i="3"/>
  <c r="AA22" i="3"/>
  <c r="Z22" i="3"/>
  <c r="Y22" i="3"/>
  <c r="AC15" i="3"/>
  <c r="AB15" i="3"/>
  <c r="AA15" i="3"/>
  <c r="Z15" i="3"/>
  <c r="Y15" i="3"/>
  <c r="Z8" i="3"/>
  <c r="AA8" i="3"/>
  <c r="AB8" i="3"/>
  <c r="AC8" i="3"/>
  <c r="Y8" i="3"/>
  <c r="X17" i="3"/>
  <c r="Y17" i="3"/>
  <c r="Z17" i="3"/>
  <c r="AA17" i="3"/>
  <c r="AB17" i="3"/>
  <c r="AC17" i="3"/>
  <c r="X13" i="3"/>
  <c r="Y13" i="3"/>
  <c r="Z13" i="3"/>
  <c r="AA13" i="3"/>
  <c r="AB13" i="3"/>
  <c r="AC13" i="3"/>
  <c r="X6" i="3"/>
  <c r="Y6" i="3"/>
  <c r="Z6" i="3"/>
  <c r="AA6" i="3"/>
  <c r="AB6" i="3"/>
  <c r="AC6" i="3"/>
  <c r="D86" i="6"/>
  <c r="E86" i="6"/>
  <c r="F86" i="6"/>
  <c r="G86" i="6"/>
  <c r="H86" i="6"/>
  <c r="I86" i="6"/>
  <c r="J86" i="6"/>
  <c r="K86" i="6"/>
  <c r="L86" i="6"/>
  <c r="M86" i="6"/>
  <c r="D87" i="6"/>
  <c r="E87" i="6"/>
  <c r="F87" i="6"/>
  <c r="G87" i="6"/>
  <c r="H87" i="6"/>
  <c r="I87" i="6"/>
  <c r="J87" i="6"/>
  <c r="K87" i="6"/>
  <c r="L87" i="6"/>
  <c r="M87" i="6"/>
  <c r="D88" i="6"/>
  <c r="E88" i="6"/>
  <c r="F88" i="6"/>
  <c r="G88" i="6"/>
  <c r="H88" i="6"/>
  <c r="I88" i="6"/>
  <c r="J88" i="6"/>
  <c r="K88" i="6"/>
  <c r="L88" i="6"/>
  <c r="M88" i="6"/>
  <c r="D89" i="6"/>
  <c r="E89" i="6"/>
  <c r="F89" i="6"/>
  <c r="G89" i="6"/>
  <c r="H89" i="6"/>
  <c r="I89" i="6"/>
  <c r="J89" i="6"/>
  <c r="K89" i="6"/>
  <c r="L89" i="6"/>
  <c r="M89" i="6"/>
  <c r="D90" i="6"/>
  <c r="E90" i="6"/>
  <c r="F90" i="6"/>
  <c r="G90" i="6"/>
  <c r="H90" i="6"/>
  <c r="I90" i="6"/>
  <c r="J90" i="6"/>
  <c r="K90" i="6"/>
  <c r="L90" i="6"/>
  <c r="M90" i="6"/>
  <c r="D91" i="6"/>
  <c r="E91" i="6"/>
  <c r="F91" i="6"/>
  <c r="G91" i="6"/>
  <c r="H91" i="6"/>
  <c r="I91" i="6"/>
  <c r="J91" i="6"/>
  <c r="K91" i="6"/>
  <c r="L91" i="6"/>
  <c r="M91" i="6"/>
  <c r="D92" i="6"/>
  <c r="E92" i="6"/>
  <c r="F92" i="6"/>
  <c r="G92" i="6"/>
  <c r="H92" i="6"/>
  <c r="I92" i="6"/>
  <c r="J92" i="6"/>
  <c r="K92" i="6"/>
  <c r="L92" i="6"/>
  <c r="M92" i="6"/>
  <c r="C91" i="6"/>
  <c r="C89" i="6"/>
  <c r="C87" i="6"/>
  <c r="C86" i="6"/>
  <c r="M85" i="6"/>
  <c r="L85" i="6"/>
  <c r="K85" i="6"/>
  <c r="J85" i="6"/>
  <c r="I85" i="6"/>
  <c r="H85" i="6"/>
  <c r="G85" i="6"/>
  <c r="F85" i="6"/>
  <c r="E85" i="6"/>
  <c r="D85" i="6"/>
  <c r="C85" i="6"/>
  <c r="M83" i="6"/>
  <c r="L83" i="6"/>
  <c r="K83" i="6"/>
  <c r="J83" i="6"/>
  <c r="I83" i="6"/>
  <c r="H83" i="6"/>
  <c r="G83" i="6"/>
  <c r="F83" i="6"/>
  <c r="E83" i="6"/>
  <c r="D83" i="6"/>
  <c r="C83" i="6"/>
  <c r="M81" i="6"/>
  <c r="L81" i="6"/>
  <c r="K81" i="6"/>
  <c r="J81" i="6"/>
  <c r="I81" i="6"/>
  <c r="H81" i="6"/>
  <c r="G81" i="6"/>
  <c r="F81" i="6"/>
  <c r="E81" i="6"/>
  <c r="D81" i="6"/>
  <c r="C81" i="6"/>
  <c r="M78" i="6"/>
  <c r="L78" i="6"/>
  <c r="K78" i="6"/>
  <c r="J78" i="6"/>
  <c r="I78" i="6"/>
  <c r="H78" i="6"/>
  <c r="G78" i="6"/>
  <c r="F78" i="6"/>
  <c r="E78" i="6"/>
  <c r="D78" i="6"/>
  <c r="C78" i="6"/>
  <c r="M76" i="6"/>
  <c r="L76" i="6"/>
  <c r="K76" i="6"/>
  <c r="J76" i="6"/>
  <c r="I76" i="6"/>
  <c r="H76" i="6"/>
  <c r="G76" i="6"/>
  <c r="F76" i="6"/>
  <c r="E76" i="6"/>
  <c r="D76" i="6"/>
  <c r="C76" i="6"/>
  <c r="I74" i="6"/>
  <c r="H74" i="6"/>
  <c r="G74" i="6"/>
  <c r="F74" i="6"/>
  <c r="E74" i="6"/>
  <c r="D74" i="6"/>
  <c r="C74" i="6"/>
  <c r="M71" i="6"/>
  <c r="L71" i="6"/>
  <c r="K71" i="6"/>
  <c r="J71" i="6"/>
  <c r="I71" i="6"/>
  <c r="H71" i="6"/>
  <c r="G71" i="6"/>
  <c r="F71" i="6"/>
  <c r="E71" i="6"/>
  <c r="D71" i="6"/>
  <c r="C71" i="6"/>
  <c r="M69" i="6"/>
  <c r="L69" i="6"/>
  <c r="K69" i="6"/>
  <c r="J69" i="6"/>
  <c r="I69" i="6"/>
  <c r="H69" i="6"/>
  <c r="G69" i="6"/>
  <c r="F69" i="6"/>
  <c r="E69" i="6"/>
  <c r="D69" i="6"/>
  <c r="C69" i="6"/>
  <c r="I67" i="6"/>
  <c r="H67" i="6"/>
  <c r="G67" i="6"/>
  <c r="F67" i="6"/>
  <c r="E67" i="6"/>
  <c r="D67" i="6"/>
  <c r="C67" i="6"/>
  <c r="M63" i="6"/>
  <c r="L63" i="6"/>
  <c r="K63" i="6"/>
  <c r="J63" i="6"/>
  <c r="I63" i="6"/>
  <c r="H63" i="6"/>
  <c r="G63" i="6"/>
  <c r="F63" i="6"/>
  <c r="E63" i="6"/>
  <c r="D63" i="6"/>
  <c r="C63" i="6"/>
  <c r="M61" i="6"/>
  <c r="L61" i="6"/>
  <c r="K61" i="6"/>
  <c r="J61" i="6"/>
  <c r="I61" i="6"/>
  <c r="H61" i="6"/>
  <c r="G61" i="6"/>
  <c r="F61" i="6"/>
  <c r="E61" i="6"/>
  <c r="D61" i="6"/>
  <c r="C61" i="6"/>
  <c r="M59" i="6"/>
  <c r="L59" i="6"/>
  <c r="K59" i="6"/>
  <c r="J59" i="6"/>
  <c r="I59" i="6"/>
  <c r="H59" i="6"/>
  <c r="G59" i="6"/>
  <c r="F59" i="6"/>
  <c r="E59" i="6"/>
  <c r="D59" i="6"/>
  <c r="C59" i="6"/>
  <c r="M56" i="6"/>
  <c r="L56" i="6"/>
  <c r="K56" i="6"/>
  <c r="J56" i="6"/>
  <c r="I56" i="6"/>
  <c r="H56" i="6"/>
  <c r="G56" i="6"/>
  <c r="F56" i="6"/>
  <c r="E56" i="6"/>
  <c r="D56" i="6"/>
  <c r="C56" i="6"/>
  <c r="M54" i="6"/>
  <c r="L54" i="6"/>
  <c r="K54" i="6"/>
  <c r="J54" i="6"/>
  <c r="I54" i="6"/>
  <c r="H54" i="6"/>
  <c r="G54" i="6"/>
  <c r="F54" i="6"/>
  <c r="E54" i="6"/>
  <c r="D54" i="6"/>
  <c r="C54" i="6"/>
  <c r="M52" i="6"/>
  <c r="L52" i="6"/>
  <c r="K52" i="6"/>
  <c r="J52" i="6"/>
  <c r="I52" i="6"/>
  <c r="H52" i="6"/>
  <c r="G52" i="6"/>
  <c r="F52" i="6"/>
  <c r="E52" i="6"/>
  <c r="D52" i="6"/>
  <c r="C52" i="6"/>
  <c r="I49" i="6"/>
  <c r="H49" i="6"/>
  <c r="F49" i="6"/>
  <c r="D49" i="6"/>
  <c r="K47" i="6"/>
  <c r="J47" i="6"/>
  <c r="I47" i="6"/>
  <c r="H47" i="6"/>
  <c r="F47" i="6"/>
  <c r="D47" i="6"/>
  <c r="K45" i="6"/>
  <c r="J45" i="6"/>
  <c r="I45" i="6"/>
  <c r="H45" i="6"/>
  <c r="F45" i="6"/>
  <c r="D45" i="6"/>
  <c r="M42" i="6"/>
  <c r="L42" i="6"/>
  <c r="K42" i="6"/>
  <c r="J42" i="6"/>
  <c r="I42" i="6"/>
  <c r="H42" i="6"/>
  <c r="G42" i="6"/>
  <c r="F42" i="6"/>
  <c r="E42" i="6"/>
  <c r="D42" i="6"/>
  <c r="C42" i="6"/>
  <c r="M40" i="6"/>
  <c r="L40" i="6"/>
  <c r="K40" i="6"/>
  <c r="J40" i="6"/>
  <c r="I40" i="6"/>
  <c r="H40" i="6"/>
  <c r="G40" i="6"/>
  <c r="F40" i="6"/>
  <c r="E40" i="6"/>
  <c r="D40" i="6"/>
  <c r="C40" i="6"/>
  <c r="M38" i="6"/>
  <c r="L38" i="6"/>
  <c r="K38" i="6"/>
  <c r="J38" i="6"/>
  <c r="I38" i="6"/>
  <c r="H38" i="6"/>
  <c r="G38" i="6"/>
  <c r="F38" i="6"/>
  <c r="E38" i="6"/>
  <c r="D38" i="6"/>
  <c r="C38" i="6"/>
  <c r="M34" i="6"/>
  <c r="L34" i="6"/>
  <c r="K34" i="6"/>
  <c r="J34" i="6"/>
  <c r="I34" i="6"/>
  <c r="H34" i="6"/>
  <c r="G34" i="6"/>
  <c r="F34" i="6"/>
  <c r="E34" i="6"/>
  <c r="D34" i="6"/>
  <c r="C34" i="6"/>
  <c r="M32" i="6"/>
  <c r="L32" i="6"/>
  <c r="K32" i="6"/>
  <c r="J32" i="6"/>
  <c r="I32" i="6"/>
  <c r="H32" i="6"/>
  <c r="G32" i="6"/>
  <c r="F32" i="6"/>
  <c r="E32" i="6"/>
  <c r="D32" i="6"/>
  <c r="C32" i="6"/>
  <c r="M30" i="6"/>
  <c r="L30" i="6"/>
  <c r="K30" i="6"/>
  <c r="J30" i="6"/>
  <c r="I30" i="6"/>
  <c r="H30" i="6"/>
  <c r="G30" i="6"/>
  <c r="F30" i="6"/>
  <c r="E30" i="6"/>
  <c r="D30" i="6"/>
  <c r="C30" i="6"/>
  <c r="M27" i="6"/>
  <c r="L27" i="6"/>
  <c r="K27" i="6"/>
  <c r="J27" i="6"/>
  <c r="I27" i="6"/>
  <c r="H27" i="6"/>
  <c r="G27" i="6"/>
  <c r="F27" i="6"/>
  <c r="E27" i="6"/>
  <c r="D27" i="6"/>
  <c r="C27" i="6"/>
  <c r="M25" i="6"/>
  <c r="L25" i="6"/>
  <c r="K25" i="6"/>
  <c r="J25" i="6"/>
  <c r="I25" i="6"/>
  <c r="H25" i="6"/>
  <c r="G25" i="6"/>
  <c r="F25" i="6"/>
  <c r="E25" i="6"/>
  <c r="D25" i="6"/>
  <c r="C25" i="6"/>
  <c r="M23" i="6"/>
  <c r="L23" i="6"/>
  <c r="K23" i="6"/>
  <c r="J23" i="6"/>
  <c r="I23" i="6"/>
  <c r="H23" i="6"/>
  <c r="G23" i="6"/>
  <c r="F23" i="6"/>
  <c r="E23" i="6"/>
  <c r="D23" i="6"/>
  <c r="C23" i="6"/>
  <c r="M20" i="6"/>
  <c r="L20" i="6"/>
  <c r="K20" i="6"/>
  <c r="J20" i="6"/>
  <c r="I20" i="6"/>
  <c r="H20" i="6"/>
  <c r="G20" i="6"/>
  <c r="F20" i="6"/>
  <c r="E20" i="6"/>
  <c r="D20" i="6"/>
  <c r="C20" i="6"/>
  <c r="M18" i="6"/>
  <c r="L18" i="6"/>
  <c r="K18" i="6"/>
  <c r="J18" i="6"/>
  <c r="I18" i="6"/>
  <c r="H18" i="6"/>
  <c r="G18" i="6"/>
  <c r="F18" i="6"/>
  <c r="E18" i="6"/>
  <c r="D18" i="6"/>
  <c r="C18" i="6"/>
  <c r="M16" i="6"/>
  <c r="L16" i="6"/>
  <c r="K16" i="6"/>
  <c r="J16" i="6"/>
  <c r="I16" i="6"/>
  <c r="H16" i="6"/>
  <c r="G16" i="6"/>
  <c r="F16" i="6"/>
  <c r="E16" i="6"/>
  <c r="D16" i="6"/>
  <c r="C16" i="6"/>
  <c r="M13" i="6"/>
  <c r="L13" i="6"/>
  <c r="K13" i="6"/>
  <c r="J13" i="6"/>
  <c r="I13" i="6"/>
  <c r="H13" i="6"/>
  <c r="G13" i="6"/>
  <c r="F13" i="6"/>
  <c r="E13" i="6"/>
  <c r="D13" i="6"/>
  <c r="C13" i="6"/>
  <c r="M11" i="6"/>
  <c r="L11" i="6"/>
  <c r="K11" i="6"/>
  <c r="J11" i="6"/>
  <c r="I11" i="6"/>
  <c r="H11" i="6"/>
  <c r="G11" i="6"/>
  <c r="F11" i="6"/>
  <c r="E11" i="6"/>
  <c r="D11" i="6"/>
  <c r="C11" i="6"/>
  <c r="M9" i="6"/>
  <c r="L9" i="6"/>
  <c r="K9" i="6"/>
  <c r="J9" i="6"/>
  <c r="I9" i="6"/>
  <c r="H9" i="6"/>
  <c r="G9" i="6"/>
  <c r="F9" i="6"/>
  <c r="E9" i="6"/>
  <c r="D9" i="6"/>
  <c r="C9" i="6"/>
  <c r="C90" i="6" l="1"/>
  <c r="C88" i="6"/>
  <c r="C92" i="6"/>
  <c r="D86" i="5"/>
  <c r="E86" i="5"/>
  <c r="F86" i="5"/>
  <c r="G86" i="5"/>
  <c r="H86" i="5"/>
  <c r="I86" i="5"/>
  <c r="J86" i="5"/>
  <c r="K86" i="5"/>
  <c r="L86" i="5"/>
  <c r="M86" i="5"/>
  <c r="N86" i="5"/>
  <c r="O86" i="5"/>
  <c r="P86" i="5"/>
  <c r="Q86" i="5"/>
  <c r="R86" i="5"/>
  <c r="S86" i="5"/>
  <c r="T86" i="5"/>
  <c r="U86" i="5"/>
  <c r="V86" i="5"/>
  <c r="W86" i="5"/>
  <c r="X86" i="5"/>
  <c r="Y86" i="5"/>
  <c r="Z86" i="5"/>
  <c r="AA86" i="5"/>
  <c r="AB86" i="5"/>
  <c r="AC86" i="5"/>
  <c r="AD86" i="5"/>
  <c r="AE86" i="5"/>
  <c r="AF86" i="5"/>
  <c r="AG86" i="5"/>
  <c r="D87" i="5"/>
  <c r="E87" i="5"/>
  <c r="F87" i="5"/>
  <c r="G87" i="5"/>
  <c r="H87" i="5"/>
  <c r="I87" i="5"/>
  <c r="J87" i="5"/>
  <c r="K87" i="5"/>
  <c r="L87" i="5"/>
  <c r="M87" i="5"/>
  <c r="N87" i="5"/>
  <c r="O87" i="5"/>
  <c r="P87" i="5"/>
  <c r="Q87" i="5"/>
  <c r="R87" i="5"/>
  <c r="S87" i="5"/>
  <c r="T87" i="5"/>
  <c r="U87" i="5"/>
  <c r="V87" i="5"/>
  <c r="W87" i="5"/>
  <c r="X87" i="5"/>
  <c r="Y87" i="5"/>
  <c r="Z87" i="5"/>
  <c r="AA87" i="5"/>
  <c r="AB87" i="5"/>
  <c r="AC87" i="5"/>
  <c r="AD87" i="5"/>
  <c r="AE87" i="5"/>
  <c r="AF87" i="5"/>
  <c r="AG87" i="5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Q88" i="5"/>
  <c r="R88" i="5"/>
  <c r="S88" i="5"/>
  <c r="T88" i="5"/>
  <c r="U88" i="5"/>
  <c r="V88" i="5"/>
  <c r="W88" i="5"/>
  <c r="X88" i="5"/>
  <c r="Y88" i="5"/>
  <c r="Z88" i="5"/>
  <c r="AA88" i="5"/>
  <c r="AB88" i="5"/>
  <c r="AC88" i="5"/>
  <c r="AD88" i="5"/>
  <c r="AE88" i="5"/>
  <c r="AF88" i="5"/>
  <c r="AG88" i="5"/>
  <c r="D89" i="5"/>
  <c r="E89" i="5"/>
  <c r="F89" i="5"/>
  <c r="G89" i="5"/>
  <c r="H89" i="5"/>
  <c r="I89" i="5"/>
  <c r="J89" i="5"/>
  <c r="K89" i="5"/>
  <c r="L89" i="5"/>
  <c r="M89" i="5"/>
  <c r="N89" i="5"/>
  <c r="O89" i="5"/>
  <c r="P89" i="5"/>
  <c r="Q89" i="5"/>
  <c r="R89" i="5"/>
  <c r="S89" i="5"/>
  <c r="T89" i="5"/>
  <c r="U89" i="5"/>
  <c r="V89" i="5"/>
  <c r="W89" i="5"/>
  <c r="X89" i="5"/>
  <c r="Y89" i="5"/>
  <c r="Z89" i="5"/>
  <c r="AA89" i="5"/>
  <c r="AB89" i="5"/>
  <c r="AC89" i="5"/>
  <c r="AD89" i="5"/>
  <c r="AE89" i="5"/>
  <c r="AF89" i="5"/>
  <c r="AG89" i="5"/>
  <c r="D90" i="5"/>
  <c r="E90" i="5"/>
  <c r="F90" i="5"/>
  <c r="G90" i="5"/>
  <c r="H90" i="5"/>
  <c r="I90" i="5"/>
  <c r="J90" i="5"/>
  <c r="K90" i="5"/>
  <c r="L90" i="5"/>
  <c r="M90" i="5"/>
  <c r="N90" i="5"/>
  <c r="O90" i="5"/>
  <c r="P90" i="5"/>
  <c r="Q90" i="5"/>
  <c r="R90" i="5"/>
  <c r="S90" i="5"/>
  <c r="T90" i="5"/>
  <c r="U90" i="5"/>
  <c r="V90" i="5"/>
  <c r="W90" i="5"/>
  <c r="X90" i="5"/>
  <c r="Y90" i="5"/>
  <c r="Z90" i="5"/>
  <c r="AA90" i="5"/>
  <c r="AB90" i="5"/>
  <c r="AC90" i="5"/>
  <c r="AD90" i="5"/>
  <c r="AE90" i="5"/>
  <c r="AF90" i="5"/>
  <c r="AG90" i="5"/>
  <c r="D91" i="5"/>
  <c r="E91" i="5"/>
  <c r="F91" i="5"/>
  <c r="G91" i="5"/>
  <c r="H91" i="5"/>
  <c r="I91" i="5"/>
  <c r="J91" i="5"/>
  <c r="K91" i="5"/>
  <c r="L91" i="5"/>
  <c r="M91" i="5"/>
  <c r="N91" i="5"/>
  <c r="O91" i="5"/>
  <c r="P91" i="5"/>
  <c r="Q91" i="5"/>
  <c r="R91" i="5"/>
  <c r="S91" i="5"/>
  <c r="T91" i="5"/>
  <c r="U91" i="5"/>
  <c r="V91" i="5"/>
  <c r="W91" i="5"/>
  <c r="X91" i="5"/>
  <c r="Y91" i="5"/>
  <c r="Z91" i="5"/>
  <c r="AA91" i="5"/>
  <c r="AB91" i="5"/>
  <c r="AC91" i="5"/>
  <c r="AD91" i="5"/>
  <c r="AE91" i="5"/>
  <c r="AF91" i="5"/>
  <c r="AG91" i="5"/>
  <c r="D92" i="5"/>
  <c r="E92" i="5"/>
  <c r="F92" i="5"/>
  <c r="G92" i="5"/>
  <c r="H92" i="5"/>
  <c r="I92" i="5"/>
  <c r="J92" i="5"/>
  <c r="K92" i="5"/>
  <c r="L92" i="5"/>
  <c r="M92" i="5"/>
  <c r="N92" i="5"/>
  <c r="O92" i="5"/>
  <c r="P92" i="5"/>
  <c r="Q92" i="5"/>
  <c r="R92" i="5"/>
  <c r="S92" i="5"/>
  <c r="T92" i="5"/>
  <c r="U92" i="5"/>
  <c r="V92" i="5"/>
  <c r="W92" i="5"/>
  <c r="X92" i="5"/>
  <c r="Y92" i="5"/>
  <c r="Z92" i="5"/>
  <c r="AA92" i="5"/>
  <c r="AB92" i="5"/>
  <c r="AC92" i="5"/>
  <c r="AD92" i="5"/>
  <c r="AE92" i="5"/>
  <c r="AF92" i="5"/>
  <c r="AG92" i="5"/>
  <c r="C91" i="5"/>
  <c r="C89" i="5"/>
  <c r="C87" i="5"/>
  <c r="C86" i="5"/>
  <c r="C90" i="5" l="1"/>
  <c r="C88" i="5"/>
  <c r="C92" i="5"/>
  <c r="AE85" i="5"/>
  <c r="AD85" i="5"/>
  <c r="AC85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D85" i="5"/>
  <c r="C85" i="5"/>
  <c r="AE83" i="5"/>
  <c r="AD83" i="5"/>
  <c r="AC83" i="5"/>
  <c r="AB83" i="5"/>
  <c r="AA83" i="5"/>
  <c r="Z83" i="5"/>
  <c r="Y83" i="5"/>
  <c r="X83" i="5"/>
  <c r="W83" i="5"/>
  <c r="V83" i="5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AC81" i="5"/>
  <c r="AB81" i="5"/>
  <c r="AA81" i="5"/>
  <c r="Z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K81" i="5"/>
  <c r="J81" i="5"/>
  <c r="I81" i="5"/>
  <c r="H81" i="5"/>
  <c r="G81" i="5"/>
  <c r="F81" i="5"/>
  <c r="E81" i="5"/>
  <c r="D81" i="5"/>
  <c r="C81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AC71" i="5"/>
  <c r="AB71" i="5"/>
  <c r="AA71" i="5"/>
  <c r="Z71" i="5"/>
  <c r="Y71" i="5"/>
  <c r="X71" i="5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C71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67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AE59" i="5"/>
  <c r="AD59" i="5"/>
  <c r="AC59" i="5"/>
  <c r="AB59" i="5"/>
  <c r="AA59" i="5"/>
  <c r="Z59" i="5"/>
  <c r="Y59" i="5"/>
  <c r="X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AA54" i="5"/>
  <c r="AE52" i="5"/>
  <c r="AD52" i="5"/>
  <c r="AC52" i="5"/>
  <c r="AB52" i="5"/>
  <c r="AA52" i="5"/>
  <c r="Z52" i="5"/>
  <c r="Y52" i="5"/>
  <c r="X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O49" i="5"/>
  <c r="N49" i="5"/>
  <c r="M49" i="5"/>
  <c r="L49" i="5"/>
  <c r="J49" i="5"/>
  <c r="I49" i="5"/>
  <c r="F49" i="5"/>
  <c r="E49" i="5"/>
  <c r="D49" i="5"/>
  <c r="C49" i="5"/>
  <c r="O45" i="5"/>
  <c r="N45" i="5"/>
  <c r="M45" i="5"/>
  <c r="L45" i="5"/>
  <c r="J45" i="5"/>
  <c r="I45" i="5"/>
  <c r="F45" i="5"/>
  <c r="E45" i="5"/>
  <c r="D45" i="5"/>
  <c r="C45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AD40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AB32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AE25" i="5"/>
  <c r="AD25" i="5"/>
  <c r="AC25" i="5"/>
  <c r="X25" i="5"/>
  <c r="S25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AD18" i="5"/>
  <c r="Y18" i="5"/>
  <c r="X18" i="5"/>
  <c r="W18" i="5"/>
  <c r="V18" i="5"/>
  <c r="T18" i="5"/>
  <c r="R18" i="5"/>
  <c r="Q18" i="5"/>
  <c r="P18" i="5"/>
  <c r="I18" i="5"/>
  <c r="G18" i="5"/>
  <c r="D18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T89" i="3" l="1"/>
  <c r="U89" i="3"/>
  <c r="V89" i="3"/>
  <c r="X89" i="3"/>
  <c r="U82" i="3"/>
  <c r="T75" i="3"/>
  <c r="U75" i="3"/>
  <c r="V75" i="3"/>
  <c r="X60" i="3"/>
  <c r="V56" i="3"/>
  <c r="X39" i="3" l="1"/>
  <c r="X35" i="3"/>
  <c r="V60" i="3" l="1"/>
  <c r="W5" i="3"/>
  <c r="W9" i="3"/>
  <c r="W11" i="3"/>
  <c r="W12" i="3"/>
  <c r="W16" i="3"/>
  <c r="W17" i="3" s="1"/>
  <c r="W18" i="3"/>
  <c r="W19" i="3"/>
  <c r="W23" i="3"/>
  <c r="W24" i="3" s="1"/>
  <c r="W25" i="3"/>
  <c r="W26" i="3"/>
  <c r="W27" i="3" s="1"/>
  <c r="W30" i="3"/>
  <c r="W32" i="3"/>
  <c r="W33" i="3"/>
  <c r="W34" i="3"/>
  <c r="W38" i="3"/>
  <c r="W39" i="3" s="1"/>
  <c r="W40" i="3"/>
  <c r="W41" i="3"/>
  <c r="W42" i="3"/>
  <c r="W45" i="3"/>
  <c r="W46" i="3"/>
  <c r="W47" i="3"/>
  <c r="W48" i="3"/>
  <c r="W52" i="3"/>
  <c r="W53" i="3"/>
  <c r="W54" i="3"/>
  <c r="W55" i="3"/>
  <c r="W56" i="3" s="1"/>
  <c r="W59" i="3"/>
  <c r="W60" i="3" s="1"/>
  <c r="W61" i="3"/>
  <c r="W62" i="3"/>
  <c r="W63" i="3"/>
  <c r="W64" i="3"/>
  <c r="W67" i="3"/>
  <c r="W68" i="3" s="1"/>
  <c r="W69" i="3"/>
  <c r="W70" i="3"/>
  <c r="W71" i="3"/>
  <c r="W74" i="3"/>
  <c r="W75" i="3" s="1"/>
  <c r="W76" i="3"/>
  <c r="W77" i="3"/>
  <c r="W81" i="3"/>
  <c r="W82" i="3" s="1"/>
  <c r="W4" i="3"/>
  <c r="Z64" i="2"/>
  <c r="AA64" i="2"/>
  <c r="AB64" i="2"/>
  <c r="AC64" i="2"/>
  <c r="AD64" i="2"/>
  <c r="Z65" i="2"/>
  <c r="Z66" i="2" s="1"/>
  <c r="AA65" i="2"/>
  <c r="AB65" i="2"/>
  <c r="AB66" i="2" s="1"/>
  <c r="AC65" i="2"/>
  <c r="AD65" i="2"/>
  <c r="AD66" i="2" s="1"/>
  <c r="AC66" i="2"/>
  <c r="Z67" i="2"/>
  <c r="Z68" i="2" s="1"/>
  <c r="AA67" i="2"/>
  <c r="AB67" i="2"/>
  <c r="AB68" i="2" s="1"/>
  <c r="AC67" i="2"/>
  <c r="AC68" i="2" s="1"/>
  <c r="AD67" i="2"/>
  <c r="AD68" i="2" s="1"/>
  <c r="AA68" i="2"/>
  <c r="AA66" i="2" l="1"/>
  <c r="W78" i="3"/>
  <c r="W6" i="3"/>
  <c r="W49" i="3"/>
  <c r="W35" i="3"/>
  <c r="W13" i="3"/>
  <c r="Y64" i="2"/>
  <c r="Y65" i="2"/>
  <c r="Y66" i="2" s="1"/>
  <c r="Y67" i="2"/>
  <c r="Y68" i="2" s="1"/>
  <c r="W64" i="2" l="1"/>
  <c r="X64" i="2"/>
  <c r="W65" i="2"/>
  <c r="X65" i="2"/>
  <c r="W66" i="2"/>
  <c r="W67" i="2"/>
  <c r="X67" i="2"/>
  <c r="W68" i="2" l="1"/>
  <c r="X66" i="2"/>
  <c r="X68" i="2"/>
  <c r="V85" i="3"/>
  <c r="V78" i="3"/>
  <c r="V49" i="3"/>
  <c r="V39" i="3"/>
  <c r="V35" i="3"/>
  <c r="U24" i="3"/>
  <c r="V24" i="3"/>
  <c r="V17" i="3"/>
  <c r="V13" i="3"/>
  <c r="V6" i="3"/>
  <c r="T64" i="2" l="1"/>
  <c r="U64" i="2"/>
  <c r="V64" i="2"/>
  <c r="W83" i="3" s="1"/>
  <c r="T65" i="2"/>
  <c r="U65" i="2"/>
  <c r="V65" i="2"/>
  <c r="W84" i="3" s="1"/>
  <c r="W85" i="3" s="1"/>
  <c r="T67" i="2"/>
  <c r="T68" i="2" s="1"/>
  <c r="U67" i="2"/>
  <c r="U68" i="2" s="1"/>
  <c r="V67" i="2"/>
  <c r="V68" i="2" l="1"/>
  <c r="W88" i="3"/>
  <c r="W89" i="3" s="1"/>
  <c r="V66" i="2"/>
  <c r="T66" i="2"/>
  <c r="U66" i="2"/>
  <c r="S64" i="2"/>
  <c r="S65" i="2"/>
  <c r="S67" i="2"/>
  <c r="S63" i="2"/>
  <c r="S61" i="2"/>
  <c r="S40" i="2"/>
  <c r="S32" i="2"/>
  <c r="S30" i="2"/>
  <c r="S26" i="2"/>
  <c r="S24" i="2"/>
  <c r="S21" i="2"/>
  <c r="S19" i="2"/>
  <c r="S16" i="2"/>
  <c r="S14" i="2"/>
  <c r="S11" i="2"/>
  <c r="S9" i="2"/>
  <c r="S68" i="2" l="1"/>
  <c r="S66" i="2"/>
  <c r="R64" i="2"/>
  <c r="R65" i="2"/>
  <c r="R67" i="2"/>
  <c r="R68" i="2" s="1"/>
  <c r="R61" i="2"/>
  <c r="R58" i="2"/>
  <c r="R32" i="2"/>
  <c r="R30" i="2"/>
  <c r="R24" i="2"/>
  <c r="R21" i="2"/>
  <c r="R19" i="2"/>
  <c r="R16" i="2"/>
  <c r="R14" i="2"/>
  <c r="R11" i="2"/>
  <c r="R9" i="2"/>
  <c r="R66" i="2" l="1"/>
  <c r="Q64" i="2"/>
  <c r="Q65" i="2"/>
  <c r="Q67" i="2"/>
  <c r="Q68" i="2" l="1"/>
  <c r="Q66" i="2"/>
  <c r="P64" i="2"/>
  <c r="P65" i="2"/>
  <c r="P67" i="2"/>
  <c r="P61" i="2"/>
  <c r="P32" i="2"/>
  <c r="P30" i="2"/>
  <c r="P24" i="2"/>
  <c r="P21" i="2"/>
  <c r="P19" i="2"/>
  <c r="P16" i="2"/>
  <c r="P14" i="2"/>
  <c r="P11" i="2"/>
  <c r="P9" i="2"/>
  <c r="P68" i="2" l="1"/>
  <c r="P66" i="2"/>
  <c r="S89" i="3"/>
  <c r="R89" i="3"/>
  <c r="Q89" i="3"/>
  <c r="P89" i="3"/>
  <c r="T82" i="3"/>
  <c r="S82" i="3"/>
  <c r="R82" i="3"/>
  <c r="Q82" i="3"/>
  <c r="P82" i="3"/>
  <c r="S75" i="3"/>
  <c r="R75" i="3"/>
  <c r="Q75" i="3"/>
  <c r="P75" i="3"/>
  <c r="P68" i="3"/>
  <c r="U60" i="3"/>
  <c r="T60" i="3"/>
  <c r="S60" i="3"/>
  <c r="R60" i="3"/>
  <c r="Q60" i="3"/>
  <c r="P60" i="3"/>
  <c r="U46" i="3"/>
  <c r="T46" i="3"/>
  <c r="S46" i="3"/>
  <c r="R46" i="3"/>
  <c r="Q46" i="3"/>
  <c r="P46" i="3"/>
  <c r="U39" i="3"/>
  <c r="T39" i="3"/>
  <c r="S39" i="3"/>
  <c r="R39" i="3"/>
  <c r="Q39" i="3"/>
  <c r="P39" i="3"/>
  <c r="U31" i="3"/>
  <c r="T31" i="3"/>
  <c r="S31" i="3"/>
  <c r="R31" i="3"/>
  <c r="Q31" i="3"/>
  <c r="P31" i="3"/>
  <c r="T24" i="3"/>
  <c r="S24" i="3"/>
  <c r="R24" i="3"/>
  <c r="Q24" i="3"/>
  <c r="P24" i="3"/>
  <c r="U17" i="3"/>
  <c r="T17" i="3"/>
  <c r="S17" i="3"/>
  <c r="R17" i="3"/>
  <c r="Q17" i="3"/>
  <c r="P17" i="3"/>
  <c r="U10" i="3"/>
  <c r="T10" i="3"/>
  <c r="S10" i="3"/>
  <c r="R10" i="3"/>
  <c r="Q10" i="3"/>
  <c r="P10" i="3"/>
  <c r="U85" i="3"/>
  <c r="T85" i="3"/>
  <c r="S85" i="3"/>
  <c r="R85" i="3"/>
  <c r="Q85" i="3"/>
  <c r="P85" i="3"/>
  <c r="U78" i="3"/>
  <c r="T78" i="3"/>
  <c r="S78" i="3"/>
  <c r="R78" i="3"/>
  <c r="Q78" i="3"/>
  <c r="P78" i="3"/>
  <c r="U71" i="3"/>
  <c r="T71" i="3"/>
  <c r="S71" i="3"/>
  <c r="R71" i="3"/>
  <c r="Q71" i="3"/>
  <c r="P71" i="3"/>
  <c r="U64" i="3"/>
  <c r="T64" i="3"/>
  <c r="S64" i="3"/>
  <c r="R64" i="3"/>
  <c r="Q64" i="3"/>
  <c r="P64" i="3"/>
  <c r="U56" i="3"/>
  <c r="T56" i="3"/>
  <c r="S56" i="3"/>
  <c r="R56" i="3"/>
  <c r="Q56" i="3"/>
  <c r="P56" i="3"/>
  <c r="U49" i="3"/>
  <c r="T49" i="3"/>
  <c r="S49" i="3"/>
  <c r="R49" i="3"/>
  <c r="Q49" i="3"/>
  <c r="P49" i="3"/>
  <c r="U42" i="3"/>
  <c r="T42" i="3"/>
  <c r="S42" i="3"/>
  <c r="R42" i="3"/>
  <c r="Q42" i="3"/>
  <c r="P42" i="3"/>
  <c r="U35" i="3"/>
  <c r="T35" i="3"/>
  <c r="S35" i="3"/>
  <c r="R35" i="3"/>
  <c r="Q35" i="3"/>
  <c r="P35" i="3"/>
  <c r="U27" i="3"/>
  <c r="T27" i="3"/>
  <c r="S27" i="3"/>
  <c r="R27" i="3"/>
  <c r="Q27" i="3"/>
  <c r="P27" i="3"/>
  <c r="U20" i="3"/>
  <c r="T20" i="3"/>
  <c r="S20" i="3"/>
  <c r="R20" i="3"/>
  <c r="Q20" i="3"/>
  <c r="P20" i="3"/>
  <c r="U13" i="3"/>
  <c r="T13" i="3"/>
  <c r="S13" i="3"/>
  <c r="R13" i="3"/>
  <c r="Q13" i="3"/>
  <c r="P13" i="3"/>
  <c r="Q6" i="3"/>
  <c r="R6" i="3"/>
  <c r="S6" i="3"/>
  <c r="T6" i="3"/>
  <c r="U6" i="3"/>
  <c r="P6" i="3"/>
  <c r="M64" i="2"/>
  <c r="N64" i="2"/>
  <c r="O64" i="2"/>
  <c r="M65" i="2"/>
  <c r="N65" i="2"/>
  <c r="O65" i="2"/>
  <c r="M67" i="2"/>
  <c r="M68" i="2" s="1"/>
  <c r="N67" i="2"/>
  <c r="O67" i="2"/>
  <c r="O66" i="2" l="1"/>
  <c r="N68" i="2"/>
  <c r="O68" i="2"/>
  <c r="M66" i="2"/>
  <c r="N66" i="2"/>
  <c r="K64" i="2"/>
  <c r="L64" i="2"/>
  <c r="K65" i="2"/>
  <c r="K66" i="2" s="1"/>
  <c r="L65" i="2"/>
  <c r="K67" i="2"/>
  <c r="L67" i="2"/>
  <c r="K68" i="2" l="1"/>
  <c r="L68" i="2"/>
  <c r="L66" i="2"/>
  <c r="I64" i="2"/>
  <c r="J64" i="2"/>
  <c r="I65" i="2"/>
  <c r="J65" i="2"/>
  <c r="I67" i="2"/>
  <c r="I68" i="2" s="1"/>
  <c r="J67" i="2"/>
  <c r="J68" i="2" s="1"/>
  <c r="F64" i="2"/>
  <c r="G64" i="2"/>
  <c r="H64" i="2"/>
  <c r="F65" i="2"/>
  <c r="G65" i="2"/>
  <c r="H65" i="2"/>
  <c r="F67" i="2"/>
  <c r="G67" i="2"/>
  <c r="H67" i="2"/>
  <c r="J66" i="2" l="1"/>
  <c r="I66" i="2"/>
  <c r="H66" i="2"/>
  <c r="H68" i="2"/>
  <c r="F68" i="2"/>
  <c r="F66" i="2"/>
  <c r="G66" i="2"/>
  <c r="G68" i="2"/>
  <c r="E64" i="2"/>
  <c r="E65" i="2"/>
  <c r="E67" i="2"/>
  <c r="E68" i="2" l="1"/>
  <c r="E66" i="2"/>
  <c r="D64" i="2"/>
  <c r="D65" i="2"/>
  <c r="D67" i="2"/>
  <c r="D68" i="2" l="1"/>
  <c r="D66" i="2"/>
  <c r="C67" i="2"/>
  <c r="C65" i="2"/>
  <c r="C64" i="2"/>
  <c r="C63" i="2"/>
  <c r="C61" i="2"/>
  <c r="C58" i="2"/>
  <c r="C56" i="2"/>
  <c r="C53" i="2"/>
  <c r="C51" i="2"/>
  <c r="C47" i="2"/>
  <c r="C45" i="2"/>
  <c r="C42" i="2"/>
  <c r="C40" i="2"/>
  <c r="C37" i="2"/>
  <c r="C35" i="2"/>
  <c r="C32" i="2"/>
  <c r="C30" i="2"/>
  <c r="C26" i="2"/>
  <c r="C24" i="2"/>
  <c r="C21" i="2"/>
  <c r="C19" i="2"/>
  <c r="C16" i="2"/>
  <c r="C14" i="2"/>
  <c r="C11" i="2"/>
  <c r="C9" i="2"/>
  <c r="C66" i="2" l="1"/>
  <c r="C68" i="2"/>
  <c r="AF64" i="1"/>
  <c r="AF65" i="1"/>
  <c r="AF67" i="1"/>
  <c r="AF68" i="1" s="1"/>
  <c r="AC11" i="1"/>
  <c r="AD11" i="1"/>
  <c r="AE11" i="1"/>
  <c r="AF63" i="1"/>
  <c r="AF61" i="1"/>
  <c r="AF40" i="1"/>
  <c r="AF30" i="1"/>
  <c r="AF24" i="1"/>
  <c r="AF21" i="1"/>
  <c r="AF19" i="1"/>
  <c r="AF16" i="1"/>
  <c r="AF14" i="1"/>
  <c r="AF11" i="1"/>
  <c r="AF9" i="1"/>
  <c r="AF66" i="1" l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C67" i="1"/>
  <c r="C65" i="1"/>
  <c r="C64" i="1"/>
  <c r="AB61" i="1" l="1"/>
  <c r="AB40" i="1"/>
  <c r="AB32" i="1"/>
  <c r="AB30" i="1"/>
  <c r="AB26" i="1"/>
  <c r="AB24" i="1"/>
  <c r="AB21" i="1"/>
  <c r="AB19" i="1"/>
  <c r="AB16" i="1"/>
  <c r="AB14" i="1"/>
  <c r="AB11" i="1"/>
  <c r="AB9" i="1"/>
  <c r="AA61" i="1" l="1"/>
  <c r="AA40" i="1"/>
  <c r="AA32" i="1"/>
  <c r="AA30" i="1"/>
  <c r="AA26" i="1"/>
  <c r="AA24" i="1"/>
  <c r="AA21" i="1"/>
  <c r="AA19" i="1"/>
  <c r="AA16" i="1"/>
  <c r="AA14" i="1"/>
  <c r="AA11" i="1"/>
  <c r="AA9" i="1"/>
  <c r="Z63" i="1" l="1"/>
  <c r="Z61" i="1"/>
  <c r="Z47" i="1"/>
  <c r="Z32" i="1"/>
  <c r="Z30" i="1"/>
  <c r="Z26" i="1"/>
  <c r="Z24" i="1"/>
  <c r="Z21" i="1"/>
  <c r="Z19" i="1"/>
  <c r="Z16" i="1"/>
  <c r="Z14" i="1"/>
  <c r="Z11" i="1"/>
  <c r="Z9" i="1"/>
  <c r="Y63" i="1" l="1"/>
  <c r="Y61" i="1"/>
  <c r="Y47" i="1"/>
  <c r="Y40" i="1"/>
  <c r="Y32" i="1"/>
  <c r="Y30" i="1"/>
  <c r="Y26" i="1"/>
  <c r="Y24" i="1"/>
  <c r="Y21" i="1"/>
  <c r="Y19" i="1"/>
  <c r="Y16" i="1"/>
  <c r="Y14" i="1"/>
  <c r="Y11" i="1"/>
  <c r="Y9" i="1"/>
  <c r="X63" i="1" l="1"/>
  <c r="W63" i="1"/>
  <c r="V63" i="1"/>
  <c r="X61" i="1"/>
  <c r="W61" i="1"/>
  <c r="V61" i="1"/>
  <c r="X47" i="1"/>
  <c r="W47" i="1"/>
  <c r="V47" i="1"/>
  <c r="X40" i="1"/>
  <c r="W40" i="1"/>
  <c r="V40" i="1"/>
  <c r="X32" i="1"/>
  <c r="W32" i="1"/>
  <c r="V32" i="1"/>
  <c r="X30" i="1"/>
  <c r="W30" i="1"/>
  <c r="V30" i="1"/>
  <c r="X24" i="1"/>
  <c r="W24" i="1"/>
  <c r="V24" i="1"/>
  <c r="X19" i="1"/>
  <c r="W19" i="1"/>
  <c r="V19" i="1"/>
  <c r="X16" i="1"/>
  <c r="W16" i="1"/>
  <c r="V16" i="1"/>
  <c r="X14" i="1"/>
  <c r="W14" i="1"/>
  <c r="V14" i="1"/>
  <c r="X11" i="1"/>
  <c r="W11" i="1"/>
  <c r="V11" i="1"/>
  <c r="X9" i="1"/>
  <c r="W9" i="1"/>
  <c r="V9" i="1"/>
  <c r="U63" i="1" l="1"/>
  <c r="U61" i="1"/>
  <c r="U47" i="1"/>
  <c r="U32" i="1"/>
  <c r="U30" i="1"/>
  <c r="U24" i="1"/>
  <c r="U21" i="1"/>
  <c r="U19" i="1"/>
  <c r="U16" i="1"/>
  <c r="U14" i="1"/>
  <c r="U11" i="1"/>
  <c r="U9" i="1"/>
  <c r="T63" i="1" l="1"/>
  <c r="T61" i="1"/>
  <c r="T47" i="1"/>
  <c r="T32" i="1"/>
  <c r="T30" i="1"/>
  <c r="T24" i="1"/>
  <c r="T21" i="1"/>
  <c r="T19" i="1"/>
  <c r="T16" i="1"/>
  <c r="T14" i="1"/>
  <c r="T11" i="1"/>
  <c r="T9" i="1"/>
  <c r="S61" i="1" l="1"/>
  <c r="S58" i="1"/>
  <c r="S47" i="1"/>
  <c r="S40" i="1"/>
  <c r="S30" i="1"/>
  <c r="S24" i="1"/>
  <c r="S21" i="1"/>
  <c r="S19" i="1"/>
  <c r="S16" i="1"/>
  <c r="S14" i="1"/>
  <c r="S11" i="1"/>
  <c r="S9" i="1"/>
  <c r="R63" i="1" l="1"/>
  <c r="R61" i="1"/>
  <c r="R30" i="1"/>
  <c r="R26" i="1"/>
  <c r="R24" i="1"/>
  <c r="R21" i="1"/>
  <c r="R19" i="1"/>
  <c r="R16" i="1"/>
  <c r="R14" i="1"/>
  <c r="R11" i="1"/>
  <c r="R9" i="1"/>
  <c r="Q63" i="1" l="1"/>
  <c r="P63" i="1"/>
  <c r="O63" i="1"/>
  <c r="Q61" i="1"/>
  <c r="P61" i="1"/>
  <c r="O61" i="1"/>
  <c r="P53" i="1"/>
  <c r="Q47" i="1"/>
  <c r="P47" i="1"/>
  <c r="Q40" i="1"/>
  <c r="P40" i="1"/>
  <c r="O40" i="1"/>
  <c r="Q32" i="1"/>
  <c r="P32" i="1"/>
  <c r="O32" i="1"/>
  <c r="Q30" i="1"/>
  <c r="P30" i="1"/>
  <c r="O30" i="1"/>
  <c r="Q26" i="1"/>
  <c r="P26" i="1"/>
  <c r="Q24" i="1"/>
  <c r="P24" i="1"/>
  <c r="O24" i="1"/>
  <c r="Q21" i="1"/>
  <c r="P21" i="1"/>
  <c r="O21" i="1"/>
  <c r="Q19" i="1"/>
  <c r="P19" i="1"/>
  <c r="O19" i="1"/>
  <c r="Q16" i="1"/>
  <c r="P16" i="1"/>
  <c r="O16" i="1"/>
  <c r="Q14" i="1"/>
  <c r="P14" i="1"/>
  <c r="O14" i="1"/>
  <c r="Q11" i="1"/>
  <c r="P11" i="1"/>
  <c r="O11" i="1"/>
  <c r="Q9" i="1"/>
  <c r="P9" i="1"/>
  <c r="O9" i="1"/>
  <c r="N63" i="1" l="1"/>
  <c r="N61" i="1"/>
  <c r="N58" i="1"/>
  <c r="N47" i="1"/>
  <c r="N40" i="1"/>
  <c r="N32" i="1"/>
  <c r="N30" i="1"/>
  <c r="N24" i="1"/>
  <c r="N21" i="1"/>
  <c r="N19" i="1"/>
  <c r="N16" i="1"/>
  <c r="N14" i="1"/>
  <c r="N11" i="1"/>
  <c r="N9" i="1"/>
  <c r="M63" i="1" l="1"/>
  <c r="M61" i="1"/>
  <c r="M47" i="1"/>
  <c r="M40" i="1"/>
  <c r="M30" i="1"/>
  <c r="M24" i="1"/>
  <c r="M21" i="1"/>
  <c r="M19" i="1"/>
  <c r="M16" i="1"/>
  <c r="M14" i="1"/>
  <c r="M9" i="1"/>
  <c r="L63" i="1" l="1"/>
  <c r="K63" i="1"/>
  <c r="L61" i="1"/>
  <c r="K61" i="1"/>
  <c r="L58" i="1"/>
  <c r="L53" i="1"/>
  <c r="L45" i="1"/>
  <c r="L40" i="1"/>
  <c r="K40" i="1"/>
  <c r="K32" i="1"/>
  <c r="L30" i="1"/>
  <c r="K30" i="1"/>
  <c r="K26" i="1"/>
  <c r="L24" i="1"/>
  <c r="K24" i="1"/>
  <c r="L21" i="1"/>
  <c r="K21" i="1"/>
  <c r="L19" i="1"/>
  <c r="K19" i="1"/>
  <c r="L16" i="1"/>
  <c r="K16" i="1"/>
  <c r="L14" i="1"/>
  <c r="K14" i="1"/>
  <c r="L11" i="1"/>
  <c r="K11" i="1"/>
  <c r="L9" i="1"/>
  <c r="K9" i="1"/>
  <c r="J63" i="1" l="1"/>
  <c r="I63" i="1"/>
  <c r="H63" i="1"/>
  <c r="J61" i="1"/>
  <c r="I61" i="1"/>
  <c r="H61" i="1"/>
  <c r="J58" i="1"/>
  <c r="I58" i="1"/>
  <c r="H58" i="1"/>
  <c r="J53" i="1"/>
  <c r="I53" i="1"/>
  <c r="H53" i="1"/>
  <c r="J40" i="1"/>
  <c r="I40" i="1"/>
  <c r="H40" i="1"/>
  <c r="J32" i="1"/>
  <c r="I32" i="1"/>
  <c r="H32" i="1"/>
  <c r="J30" i="1"/>
  <c r="I30" i="1"/>
  <c r="H30" i="1"/>
  <c r="J24" i="1"/>
  <c r="I24" i="1"/>
  <c r="H24" i="1"/>
  <c r="J21" i="1"/>
  <c r="I21" i="1"/>
  <c r="H21" i="1"/>
  <c r="J19" i="1"/>
  <c r="I19" i="1"/>
  <c r="H19" i="1"/>
  <c r="J16" i="1"/>
  <c r="I16" i="1"/>
  <c r="H16" i="1"/>
  <c r="J14" i="1"/>
  <c r="I14" i="1"/>
  <c r="H14" i="1"/>
  <c r="J11" i="1"/>
  <c r="I11" i="1"/>
  <c r="H11" i="1"/>
  <c r="J9" i="1"/>
  <c r="I9" i="1"/>
  <c r="H9" i="1"/>
  <c r="G63" i="1" l="1"/>
  <c r="G61" i="1"/>
  <c r="G58" i="1"/>
  <c r="G40" i="1"/>
  <c r="G32" i="1"/>
  <c r="G30" i="1"/>
  <c r="G24" i="1"/>
  <c r="G21" i="1"/>
  <c r="G19" i="1"/>
  <c r="G16" i="1"/>
  <c r="G14" i="1"/>
  <c r="G11" i="1"/>
  <c r="G9" i="1"/>
  <c r="F61" i="1" l="1"/>
  <c r="F58" i="1"/>
  <c r="F56" i="1"/>
  <c r="F40" i="1"/>
  <c r="F32" i="1"/>
  <c r="F30" i="1"/>
  <c r="F24" i="1"/>
  <c r="F21" i="1"/>
  <c r="F19" i="1"/>
  <c r="F16" i="1"/>
  <c r="F14" i="1"/>
  <c r="F11" i="1"/>
  <c r="F9" i="1"/>
  <c r="E63" i="1" l="1"/>
  <c r="D63" i="1"/>
  <c r="C63" i="1"/>
  <c r="E58" i="1"/>
  <c r="D58" i="1"/>
  <c r="C58" i="1"/>
  <c r="E53" i="1"/>
  <c r="D53" i="1"/>
  <c r="C53" i="1"/>
  <c r="E47" i="1"/>
  <c r="D47" i="1"/>
  <c r="C47" i="1"/>
  <c r="E42" i="1"/>
  <c r="D42" i="1"/>
  <c r="C42" i="1"/>
  <c r="D37" i="1"/>
  <c r="E32" i="1"/>
  <c r="D32" i="1"/>
  <c r="C32" i="1"/>
  <c r="E26" i="1"/>
  <c r="D26" i="1"/>
  <c r="C26" i="1"/>
  <c r="E21" i="1"/>
  <c r="D21" i="1"/>
  <c r="C21" i="1"/>
  <c r="E16" i="1"/>
  <c r="D16" i="1"/>
  <c r="C16" i="1"/>
  <c r="E11" i="1"/>
  <c r="D11" i="1"/>
  <c r="C11" i="1"/>
  <c r="E61" i="1"/>
  <c r="D61" i="1"/>
  <c r="C61" i="1"/>
  <c r="E56" i="1"/>
  <c r="D56" i="1"/>
  <c r="C56" i="1"/>
  <c r="E51" i="1"/>
  <c r="D51" i="1"/>
  <c r="C51" i="1"/>
  <c r="E45" i="1"/>
  <c r="D45" i="1"/>
  <c r="C45" i="1"/>
  <c r="E40" i="1"/>
  <c r="D40" i="1"/>
  <c r="C40" i="1"/>
  <c r="D35" i="1"/>
  <c r="E30" i="1"/>
  <c r="D30" i="1"/>
  <c r="C30" i="1"/>
  <c r="E24" i="1"/>
  <c r="D24" i="1"/>
  <c r="C24" i="1"/>
  <c r="E19" i="1"/>
  <c r="D19" i="1"/>
  <c r="C19" i="1"/>
  <c r="E14" i="1"/>
  <c r="D14" i="1"/>
  <c r="C14" i="1"/>
  <c r="E9" i="1"/>
  <c r="D9" i="1"/>
  <c r="C9" i="1"/>
  <c r="C68" i="1" l="1"/>
  <c r="C66" i="1" l="1"/>
</calcChain>
</file>

<file path=xl/sharedStrings.xml><?xml version="1.0" encoding="utf-8"?>
<sst xmlns="http://schemas.openxmlformats.org/spreadsheetml/2006/main" count="2092" uniqueCount="169">
  <si>
    <t>Semana Epidemiológica</t>
  </si>
  <si>
    <t>Distrito</t>
  </si>
  <si>
    <t>M</t>
  </si>
  <si>
    <t>J</t>
  </si>
  <si>
    <t>V</t>
  </si>
  <si>
    <t>S</t>
  </si>
  <si>
    <t>D</t>
  </si>
  <si>
    <t>L</t>
  </si>
  <si>
    <t>HECA</t>
  </si>
  <si>
    <t>Total de consultas</t>
  </si>
  <si>
    <t>Total de consultas por patologías respiratorias</t>
  </si>
  <si>
    <t>% Respiratorias</t>
  </si>
  <si>
    <t>HIC</t>
  </si>
  <si>
    <t>HNVV</t>
  </si>
  <si>
    <t>HJBA</t>
  </si>
  <si>
    <t>HRSP</t>
  </si>
  <si>
    <t>Guardia amb.</t>
  </si>
  <si>
    <t>Pediátrica</t>
  </si>
  <si>
    <t>Neonatológica</t>
  </si>
  <si>
    <t>Adultos</t>
  </si>
  <si>
    <t>Tocoginecológica</t>
  </si>
  <si>
    <t>MM</t>
  </si>
  <si>
    <t>Obstétrica</t>
  </si>
  <si>
    <t>San Martín</t>
  </si>
  <si>
    <t>Total</t>
  </si>
  <si>
    <t>Respiratorias</t>
  </si>
  <si>
    <t>% Respiratoria</t>
  </si>
  <si>
    <t>Rosario. Enero 2022</t>
  </si>
  <si>
    <t>Semana 1</t>
  </si>
  <si>
    <t>Semana 2</t>
  </si>
  <si>
    <t>Semana 3</t>
  </si>
  <si>
    <t>Semana 4</t>
  </si>
  <si>
    <t>Semana 5</t>
  </si>
  <si>
    <t>Total de consultas por patologías febriles</t>
  </si>
  <si>
    <t>% Febriles</t>
  </si>
  <si>
    <t>Febriles</t>
  </si>
  <si>
    <t>Rosario. Febrero 2022</t>
  </si>
  <si>
    <t>1</t>
  </si>
  <si>
    <t>2</t>
  </si>
  <si>
    <t>3</t>
  </si>
  <si>
    <t>4</t>
  </si>
  <si>
    <t>5</t>
  </si>
  <si>
    <t>Consultas de guardias de pediatría, clínica medica y medicina general, por patologías respiratorias, febriles y sospecha COVID-19 en hospitales y CS San Martín. Rosario. Año 2022</t>
  </si>
  <si>
    <t>Semana 6</t>
  </si>
  <si>
    <t>Semana 7</t>
  </si>
  <si>
    <t>6</t>
  </si>
  <si>
    <t>7</t>
  </si>
  <si>
    <t>Semana 8</t>
  </si>
  <si>
    <t>Semana 9</t>
  </si>
  <si>
    <t>Rosario. Marzo 2022</t>
  </si>
  <si>
    <t>Semana 10</t>
  </si>
  <si>
    <t>Semana 11</t>
  </si>
  <si>
    <t>Semana 12</t>
  </si>
  <si>
    <t>Semana 13</t>
  </si>
  <si>
    <t>8</t>
  </si>
  <si>
    <t>9</t>
  </si>
  <si>
    <t>10</t>
  </si>
  <si>
    <t>11</t>
  </si>
  <si>
    <t>Gripe</t>
  </si>
  <si>
    <t>% Gripe</t>
  </si>
  <si>
    <t>Rosario. Abril 2022</t>
  </si>
  <si>
    <t>Semana 14</t>
  </si>
  <si>
    <t>Semana 15</t>
  </si>
  <si>
    <t>Semana 16</t>
  </si>
  <si>
    <t>Semana 17</t>
  </si>
  <si>
    <t>12</t>
  </si>
  <si>
    <t>13</t>
  </si>
  <si>
    <t>14</t>
  </si>
  <si>
    <t>15</t>
  </si>
  <si>
    <t>Semana 18</t>
  </si>
  <si>
    <t>Semana 19</t>
  </si>
  <si>
    <t>Semana 20</t>
  </si>
  <si>
    <t>Semana 21</t>
  </si>
  <si>
    <t>SEMANA 22</t>
  </si>
  <si>
    <t>Semana 22</t>
  </si>
  <si>
    <t>Semana 23</t>
  </si>
  <si>
    <t>Semana 24</t>
  </si>
  <si>
    <t>Semana 25</t>
  </si>
  <si>
    <t>Semana 26</t>
  </si>
  <si>
    <t>Semana 27</t>
  </si>
  <si>
    <t>Semana 28</t>
  </si>
  <si>
    <t>Semana 29</t>
  </si>
  <si>
    <t>Semana 30</t>
  </si>
  <si>
    <t>Semana 31</t>
  </si>
  <si>
    <t>Rosario. Julio 2022</t>
  </si>
  <si>
    <t>Rosario. Mayo 2022</t>
  </si>
  <si>
    <t>Rosario. Junio 2022</t>
  </si>
  <si>
    <t>Rosario. Agosto 2022</t>
  </si>
  <si>
    <t>Semana 32</t>
  </si>
  <si>
    <t>Semana 33</t>
  </si>
  <si>
    <t>Semana 34</t>
  </si>
  <si>
    <t>Semana 35</t>
  </si>
  <si>
    <t>Rosario. Septiembre 2022</t>
  </si>
  <si>
    <t>Semana 36</t>
  </si>
  <si>
    <t>Semana 37</t>
  </si>
  <si>
    <t>Semana 38</t>
  </si>
  <si>
    <t>Semana 39</t>
  </si>
  <si>
    <t>Semana 40</t>
  </si>
  <si>
    <t>Semana 44</t>
  </si>
  <si>
    <t>Semana 43</t>
  </si>
  <si>
    <t>Semana 42</t>
  </si>
  <si>
    <t>Semana 41</t>
  </si>
  <si>
    <t>Rosario. Octubre 2022</t>
  </si>
  <si>
    <t xml:space="preserve">J09 = Influenza debida a ciertos virus identificados. </t>
  </si>
  <si>
    <t xml:space="preserve">J10 = Influenza debida a virus de la influenza identificado. </t>
  </si>
  <si>
    <t>J11 = Influenza debida a virus no identificado.</t>
  </si>
  <si>
    <t>J12 = Neumonía viral, no clasificada en otra parte.</t>
  </si>
  <si>
    <t>J13 = Neumonía debida a Streptococcus pneumoniae.</t>
  </si>
  <si>
    <t>J14 = Neumonía debida a Haemophilus influenzae.</t>
  </si>
  <si>
    <t>J15 = Neumonía bacteriana, no clasificada en otra parte.</t>
  </si>
  <si>
    <t xml:space="preserve">J16 = Neumonía debida a otros microorganismos infecciosos, no clasificados en otra parte. </t>
  </si>
  <si>
    <t>J17 = Neumonía en enfermedades clasificadas en otra parte.</t>
  </si>
  <si>
    <t>J18 = Neumonía, organismo no especificado.</t>
  </si>
  <si>
    <t>J21 = Bronquiolitis aguda.</t>
  </si>
  <si>
    <t>J22 = Infección aguda no especificada de las vías respiratorias inferiores.</t>
  </si>
  <si>
    <t>J44 = Otras enfermedades pulmonares obstructivas crónicas.</t>
  </si>
  <si>
    <t xml:space="preserve"> Total de consultas a las guardias ambulatorias de los hospitales municipales y CS San Martín por patologías respiratorias y fiebre. Semana epidemiológica</t>
  </si>
  <si>
    <t>Total de consultas a las guardias ambulatorias de los hospitales municipales y CS San Martín por patologías respiratorias, gripe y fiebre. Semana epidemiológica</t>
  </si>
  <si>
    <t xml:space="preserve">Nota: </t>
  </si>
  <si>
    <t xml:space="preserve">   Las patologías respiratorias consideradas son: </t>
  </si>
  <si>
    <t>U07 = COVID-19</t>
  </si>
  <si>
    <t>B94.8 = Secuelas de otras enfermedades infecciosas y parasitarias especificadas.</t>
  </si>
  <si>
    <t>Z11.5 = Examen de pesquisa especial para otras enfermedades virales.</t>
  </si>
  <si>
    <t xml:space="preserve">   Las patologías por gripe incluyen los siguientes códigos: </t>
  </si>
  <si>
    <t>J11.8 = Influenza con otras manifestaciones, virus no identificado.</t>
  </si>
  <si>
    <t xml:space="preserve">   Las patologías por fiebre incluyen los siguientes códigos: </t>
  </si>
  <si>
    <t>R50 = Fiebre de origen desconocido.</t>
  </si>
  <si>
    <t>Efector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</si>
  <si>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</si>
  <si>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</si>
  <si>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</si>
  <si>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</si>
  <si>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</si>
  <si>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</si>
  <si>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</si>
  <si>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</si>
  <si>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</si>
  <si>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</si>
  <si>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</si>
  <si>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</si>
  <si>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</si>
  <si>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</si>
  <si>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</si>
  <si>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</si>
  <si>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</si>
  <si>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</si>
  <si>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</si>
  <si>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</si>
  <si>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</si>
  <si>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</si>
  <si>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</si>
  <si>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</si>
  <si>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</si>
  <si>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</si>
  <si>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Total de consultas por patologías febriles*</t>
  </si>
  <si>
    <t>* en las consultas por fiebre se está considerando el motivo de ingreso debido a la falta de cierre de circuitos.</t>
  </si>
  <si>
    <t>42</t>
  </si>
  <si>
    <t>43</t>
  </si>
  <si>
    <t>Rosario. Noviembre 2022</t>
  </si>
  <si>
    <t>Semana 45</t>
  </si>
  <si>
    <t>Semana 46</t>
  </si>
  <si>
    <t>Semana 47</t>
  </si>
  <si>
    <t>Semana 48</t>
  </si>
  <si>
    <t>44</t>
  </si>
  <si>
    <t>Rosario. Diciembre 2022</t>
  </si>
  <si>
    <t>Semana 49</t>
  </si>
  <si>
    <t>Semana 50</t>
  </si>
  <si>
    <t>Semana 51</t>
  </si>
  <si>
    <t>Semana 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</si>
</sst>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10"/>
      <name val="Tahoma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44"/>
        <bgColor indexed="26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8">
    <xf numFmtId="0" fontId="0" fillId="0" borderId="0"/>
    <xf numFmtId="0" fontId="2" fillId="0" borderId="0"/>
    <xf numFmtId="0" fontId="2" fillId="0" borderId="0"/>
    <xf numFmtId="0" fontId="1" fillId="0" borderId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4" fillId="7" borderId="0" applyNumberFormat="0" applyBorder="0" applyAlignment="0" applyProtection="0"/>
    <xf numFmtId="0" fontId="12" fillId="8" borderId="0" applyNumberFormat="0" applyBorder="0" applyAlignment="0" applyProtection="0"/>
    <xf numFmtId="0" fontId="13" fillId="9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10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1" fillId="11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11" borderId="32" applyNumberFormat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30">
    <xf numFmtId="0" fontId="0" fillId="0" borderId="0" xfId="0"/>
    <xf numFmtId="0" fontId="2" fillId="2" borderId="0" xfId="1" applyFill="1" applyAlignment="1">
      <alignment vertical="center"/>
    </xf>
    <xf numFmtId="0" fontId="3" fillId="2" borderId="0" xfId="1" applyFont="1" applyFill="1" applyAlignment="1">
      <alignment vertical="center"/>
    </xf>
    <xf numFmtId="0" fontId="2" fillId="2" borderId="0" xfId="2" applyFill="1"/>
    <xf numFmtId="0" fontId="3" fillId="2" borderId="0" xfId="0" applyFont="1" applyFill="1" applyAlignment="1">
      <alignment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4" fillId="3" borderId="12" xfId="2" applyFont="1" applyFill="1" applyBorder="1" applyAlignment="1">
      <alignment horizontal="center" vertical="center"/>
    </xf>
    <xf numFmtId="0" fontId="4" fillId="3" borderId="0" xfId="2" applyFont="1" applyFill="1" applyAlignment="1">
      <alignment horizontal="center" vertical="center"/>
    </xf>
    <xf numFmtId="0" fontId="4" fillId="4" borderId="5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3" borderId="17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 indent="2"/>
    </xf>
    <xf numFmtId="0" fontId="3" fillId="2" borderId="4" xfId="1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0" fontId="3" fillId="3" borderId="0" xfId="2" applyFont="1" applyFill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164" fontId="4" fillId="2" borderId="15" xfId="0" applyNumberFormat="1" applyFont="1" applyFill="1" applyBorder="1" applyAlignment="1">
      <alignment vertical="center"/>
    </xf>
    <xf numFmtId="164" fontId="3" fillId="2" borderId="19" xfId="0" applyNumberFormat="1" applyFont="1" applyFill="1" applyBorder="1" applyAlignment="1">
      <alignment vertical="center"/>
    </xf>
    <xf numFmtId="0" fontId="3" fillId="3" borderId="27" xfId="2" applyFont="1" applyFill="1" applyBorder="1" applyAlignment="1">
      <alignment horizontal="center" vertical="center"/>
    </xf>
    <xf numFmtId="164" fontId="3" fillId="3" borderId="28" xfId="2" applyNumberFormat="1" applyFont="1" applyFill="1" applyBorder="1" applyAlignment="1">
      <alignment horizontal="center" vertical="center"/>
    </xf>
    <xf numFmtId="164" fontId="3" fillId="3" borderId="29" xfId="2" applyNumberFormat="1" applyFont="1" applyFill="1" applyBorder="1" applyAlignment="1">
      <alignment horizontal="center" vertical="center"/>
    </xf>
    <xf numFmtId="2" fontId="4" fillId="2" borderId="15" xfId="0" applyNumberFormat="1" applyFont="1" applyFill="1" applyBorder="1" applyAlignment="1">
      <alignment vertical="center"/>
    </xf>
    <xf numFmtId="2" fontId="3" fillId="2" borderId="19" xfId="0" applyNumberFormat="1" applyFont="1" applyFill="1" applyBorder="1" applyAlignment="1">
      <alignment vertical="center"/>
    </xf>
    <xf numFmtId="0" fontId="4" fillId="2" borderId="1" xfId="1" applyFont="1" applyFill="1" applyBorder="1" applyAlignment="1">
      <alignment vertical="center"/>
    </xf>
    <xf numFmtId="0" fontId="3" fillId="2" borderId="16" xfId="1" applyFont="1" applyFill="1" applyBorder="1" applyAlignment="1">
      <alignment vertical="center"/>
    </xf>
    <xf numFmtId="0" fontId="3" fillId="2" borderId="28" xfId="1" applyFont="1" applyFill="1" applyBorder="1" applyAlignment="1">
      <alignment vertical="center"/>
    </xf>
    <xf numFmtId="0" fontId="3" fillId="3" borderId="33" xfId="2" applyFont="1" applyFill="1" applyBorder="1" applyAlignment="1">
      <alignment horizontal="center" vertical="center"/>
    </xf>
    <xf numFmtId="0" fontId="3" fillId="3" borderId="35" xfId="2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vertical="center"/>
    </xf>
    <xf numFmtId="0" fontId="2" fillId="0" borderId="0" xfId="2"/>
    <xf numFmtId="0" fontId="3" fillId="3" borderId="25" xfId="2" applyFont="1" applyFill="1" applyBorder="1" applyAlignment="1">
      <alignment horizontal="center" vertical="center"/>
    </xf>
    <xf numFmtId="164" fontId="3" fillId="3" borderId="30" xfId="2" applyNumberFormat="1" applyFont="1" applyFill="1" applyBorder="1" applyAlignment="1">
      <alignment horizontal="center" vertical="center"/>
    </xf>
    <xf numFmtId="0" fontId="3" fillId="2" borderId="31" xfId="1" applyFont="1" applyFill="1" applyBorder="1" applyAlignment="1">
      <alignment vertical="center"/>
    </xf>
    <xf numFmtId="0" fontId="3" fillId="2" borderId="23" xfId="1" applyFont="1" applyFill="1" applyBorder="1" applyAlignment="1">
      <alignment vertical="center"/>
    </xf>
    <xf numFmtId="0" fontId="1" fillId="0" borderId="0" xfId="20"/>
    <xf numFmtId="0" fontId="4" fillId="3" borderId="24" xfId="2" applyFont="1" applyFill="1" applyBorder="1" applyAlignment="1">
      <alignment horizontal="center" vertical="center"/>
    </xf>
    <xf numFmtId="164" fontId="3" fillId="2" borderId="24" xfId="0" applyNumberFormat="1" applyFont="1" applyFill="1" applyBorder="1" applyAlignment="1">
      <alignment vertical="center"/>
    </xf>
    <xf numFmtId="1" fontId="3" fillId="2" borderId="0" xfId="1" applyNumberFormat="1" applyFont="1" applyFill="1" applyAlignment="1">
      <alignment vertical="center"/>
    </xf>
    <xf numFmtId="0" fontId="4" fillId="3" borderId="15" xfId="2" applyFont="1" applyFill="1" applyBorder="1" applyAlignment="1">
      <alignment horizontal="center" vertical="center"/>
    </xf>
    <xf numFmtId="0" fontId="3" fillId="3" borderId="26" xfId="2" applyFont="1" applyFill="1" applyBorder="1" applyAlignment="1">
      <alignment horizontal="center" vertical="center"/>
    </xf>
    <xf numFmtId="0" fontId="3" fillId="3" borderId="16" xfId="2" applyFont="1" applyFill="1" applyBorder="1" applyAlignment="1">
      <alignment horizontal="center" vertical="center"/>
    </xf>
    <xf numFmtId="0" fontId="3" fillId="3" borderId="24" xfId="2" applyFont="1" applyFill="1" applyBorder="1" applyAlignment="1">
      <alignment horizontal="center" vertical="center"/>
    </xf>
    <xf numFmtId="164" fontId="3" fillId="3" borderId="31" xfId="2" applyNumberFormat="1" applyFont="1" applyFill="1" applyBorder="1" applyAlignment="1">
      <alignment horizontal="center" vertical="center"/>
    </xf>
    <xf numFmtId="0" fontId="3" fillId="3" borderId="34" xfId="2" applyFont="1" applyFill="1" applyBorder="1" applyAlignment="1">
      <alignment horizontal="center" vertical="center"/>
    </xf>
    <xf numFmtId="164" fontId="3" fillId="2" borderId="22" xfId="0" applyNumberFormat="1" applyFont="1" applyFill="1" applyBorder="1" applyAlignment="1">
      <alignment vertical="center"/>
    </xf>
    <xf numFmtId="164" fontId="3" fillId="3" borderId="23" xfId="2" applyNumberFormat="1" applyFont="1" applyFill="1" applyBorder="1" applyAlignment="1">
      <alignment horizontal="center" vertical="center"/>
    </xf>
    <xf numFmtId="164" fontId="3" fillId="3" borderId="21" xfId="2" applyNumberFormat="1" applyFont="1" applyFill="1" applyBorder="1" applyAlignment="1">
      <alignment horizontal="center" vertical="center"/>
    </xf>
    <xf numFmtId="164" fontId="3" fillId="3" borderId="22" xfId="2" applyNumberFormat="1" applyFont="1" applyFill="1" applyBorder="1" applyAlignment="1">
      <alignment horizontal="center" vertical="center"/>
    </xf>
    <xf numFmtId="1" fontId="3" fillId="2" borderId="21" xfId="1" applyNumberFormat="1" applyFont="1" applyFill="1" applyBorder="1" applyAlignment="1">
      <alignment vertical="center"/>
    </xf>
    <xf numFmtId="0" fontId="3" fillId="3" borderId="36" xfId="2" applyFont="1" applyFill="1" applyBorder="1" applyAlignment="1">
      <alignment horizontal="center" vertical="center"/>
    </xf>
    <xf numFmtId="1" fontId="3" fillId="2" borderId="36" xfId="1" applyNumberFormat="1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12" borderId="0" xfId="0" applyFill="1"/>
    <xf numFmtId="0" fontId="0" fillId="3" borderId="0" xfId="0" applyFill="1"/>
    <xf numFmtId="0" fontId="16" fillId="3" borderId="0" xfId="0" applyFont="1" applyFill="1"/>
    <xf numFmtId="0" fontId="0" fillId="3" borderId="38" xfId="0" applyFill="1" applyBorder="1"/>
    <xf numFmtId="0" fontId="0" fillId="3" borderId="25" xfId="0" applyFill="1" applyBorder="1"/>
    <xf numFmtId="1" fontId="0" fillId="3" borderId="0" xfId="0" applyNumberFormat="1" applyFill="1"/>
    <xf numFmtId="1" fontId="0" fillId="3" borderId="25" xfId="0" applyNumberFormat="1" applyFill="1" applyBorder="1"/>
    <xf numFmtId="0" fontId="4" fillId="4" borderId="39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39" xfId="1" applyFont="1" applyFill="1" applyBorder="1" applyAlignment="1">
      <alignment vertical="center"/>
    </xf>
    <xf numFmtId="164" fontId="0" fillId="12" borderId="0" xfId="0" applyNumberFormat="1" applyFill="1"/>
    <xf numFmtId="1" fontId="3" fillId="2" borderId="39" xfId="1" applyNumberFormat="1" applyFont="1" applyFill="1" applyBorder="1" applyAlignment="1">
      <alignment vertical="center"/>
    </xf>
    <xf numFmtId="0" fontId="3" fillId="2" borderId="0" xfId="2" applyFont="1" applyFill="1" applyAlignment="1">
      <alignment vertical="center"/>
    </xf>
    <xf numFmtId="0" fontId="4" fillId="4" borderId="39" xfId="0" applyFont="1" applyFill="1" applyBorder="1" applyAlignment="1">
      <alignment horizontal="left" vertical="center" indent="2"/>
    </xf>
    <xf numFmtId="0" fontId="4" fillId="2" borderId="39" xfId="0" applyFont="1" applyFill="1" applyBorder="1" applyAlignment="1">
      <alignment vertical="center"/>
    </xf>
    <xf numFmtId="164" fontId="4" fillId="2" borderId="39" xfId="0" applyNumberFormat="1" applyFont="1" applyFill="1" applyBorder="1" applyAlignment="1">
      <alignment vertical="center"/>
    </xf>
    <xf numFmtId="164" fontId="3" fillId="2" borderId="0" xfId="0" applyNumberFormat="1" applyFont="1" applyFill="1" applyAlignment="1">
      <alignment vertical="center"/>
    </xf>
    <xf numFmtId="2" fontId="4" fillId="2" borderId="39" xfId="0" applyNumberFormat="1" applyFont="1" applyFill="1" applyBorder="1" applyAlignment="1">
      <alignment vertical="center"/>
    </xf>
    <xf numFmtId="2" fontId="3" fillId="2" borderId="0" xfId="0" applyNumberFormat="1" applyFont="1" applyFill="1" applyAlignment="1">
      <alignment vertical="center"/>
    </xf>
    <xf numFmtId="0" fontId="0" fillId="12" borderId="21" xfId="0" applyFill="1" applyBorder="1"/>
    <xf numFmtId="0" fontId="3" fillId="2" borderId="3" xfId="1" applyFont="1" applyFill="1" applyBorder="1" applyAlignment="1">
      <alignment vertical="center"/>
    </xf>
    <xf numFmtId="0" fontId="0" fillId="12" borderId="3" xfId="0" applyFill="1" applyBorder="1"/>
    <xf numFmtId="0" fontId="0" fillId="12" borderId="15" xfId="0" applyFill="1" applyBorder="1"/>
    <xf numFmtId="0" fontId="0" fillId="12" borderId="23" xfId="0" applyFill="1" applyBorder="1"/>
    <xf numFmtId="164" fontId="0" fillId="12" borderId="21" xfId="0" applyNumberFormat="1" applyFill="1" applyBorder="1"/>
    <xf numFmtId="164" fontId="3" fillId="3" borderId="40" xfId="2" applyNumberFormat="1" applyFont="1" applyFill="1" applyBorder="1" applyAlignment="1">
      <alignment horizontal="center" vertical="center"/>
    </xf>
    <xf numFmtId="1" fontId="3" fillId="2" borderId="15" xfId="1" applyNumberFormat="1" applyFont="1" applyFill="1" applyBorder="1" applyAlignment="1">
      <alignment vertical="center"/>
    </xf>
    <xf numFmtId="0" fontId="3" fillId="2" borderId="24" xfId="2" applyFont="1" applyFill="1" applyBorder="1" applyAlignment="1">
      <alignment vertical="center"/>
    </xf>
    <xf numFmtId="164" fontId="3" fillId="3" borderId="25" xfId="2" applyNumberFormat="1" applyFont="1" applyFill="1" applyBorder="1" applyAlignment="1">
      <alignment horizontal="center" vertical="center"/>
    </xf>
    <xf numFmtId="164" fontId="3" fillId="3" borderId="42" xfId="2" applyNumberFormat="1" applyFont="1" applyFill="1" applyBorder="1" applyAlignment="1">
      <alignment horizontal="center" vertical="center"/>
    </xf>
    <xf numFmtId="164" fontId="3" fillId="3" borderId="0" xfId="2" applyNumberFormat="1" applyFont="1" applyFill="1" applyAlignment="1">
      <alignment horizontal="center" vertical="center"/>
    </xf>
    <xf numFmtId="0" fontId="4" fillId="4" borderId="43" xfId="0" applyFont="1" applyFill="1" applyBorder="1" applyAlignment="1">
      <alignment vertical="center"/>
    </xf>
    <xf numFmtId="0" fontId="3" fillId="2" borderId="26" xfId="1" applyFont="1" applyFill="1" applyBorder="1" applyAlignment="1">
      <alignment vertical="center"/>
    </xf>
    <xf numFmtId="164" fontId="3" fillId="2" borderId="44" xfId="0" applyNumberFormat="1" applyFont="1" applyFill="1" applyBorder="1" applyAlignment="1">
      <alignment vertical="center"/>
    </xf>
    <xf numFmtId="0" fontId="4" fillId="2" borderId="27" xfId="0" applyFont="1" applyFill="1" applyBorder="1" applyAlignment="1">
      <alignment vertical="center"/>
    </xf>
    <xf numFmtId="0" fontId="4" fillId="2" borderId="26" xfId="0" applyFont="1" applyFill="1" applyBorder="1" applyAlignment="1">
      <alignment vertical="center"/>
    </xf>
    <xf numFmtId="1" fontId="0" fillId="12" borderId="0" xfId="0" applyNumberFormat="1" applyFill="1"/>
    <xf numFmtId="164" fontId="3" fillId="3" borderId="15" xfId="2" applyNumberFormat="1" applyFont="1" applyFill="1" applyBorder="1" applyAlignment="1">
      <alignment horizontal="center" vertical="center"/>
    </xf>
    <xf numFmtId="164" fontId="3" fillId="3" borderId="24" xfId="2" applyNumberFormat="1" applyFont="1" applyFill="1" applyBorder="1" applyAlignment="1">
      <alignment horizontal="center" vertical="center"/>
    </xf>
    <xf numFmtId="164" fontId="3" fillId="3" borderId="44" xfId="2" applyNumberFormat="1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/>
    </xf>
    <xf numFmtId="164" fontId="3" fillId="3" borderId="3" xfId="2" applyNumberFormat="1" applyFont="1" applyFill="1" applyBorder="1" applyAlignment="1">
      <alignment horizontal="center" vertical="center"/>
    </xf>
    <xf numFmtId="164" fontId="3" fillId="3" borderId="17" xfId="2" applyNumberFormat="1" applyFont="1" applyFill="1" applyBorder="1" applyAlignment="1">
      <alignment horizontal="center" vertical="center"/>
    </xf>
    <xf numFmtId="164" fontId="3" fillId="3" borderId="33" xfId="2" applyNumberFormat="1" applyFont="1" applyFill="1" applyBorder="1" applyAlignment="1">
      <alignment horizontal="center" vertical="center"/>
    </xf>
    <xf numFmtId="164" fontId="3" fillId="3" borderId="36" xfId="2" applyNumberFormat="1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164" fontId="3" fillId="3" borderId="45" xfId="2" applyNumberFormat="1" applyFont="1" applyFill="1" applyBorder="1" applyAlignment="1">
      <alignment horizontal="center" vertical="center"/>
    </xf>
    <xf numFmtId="164" fontId="3" fillId="3" borderId="46" xfId="2" applyNumberFormat="1" applyFont="1" applyFill="1" applyBorder="1" applyAlignment="1">
      <alignment horizontal="center" vertical="center"/>
    </xf>
    <xf numFmtId="0" fontId="3" fillId="3" borderId="47" xfId="2" applyFont="1" applyFill="1" applyBorder="1" applyAlignment="1">
      <alignment horizontal="center" vertical="center"/>
    </xf>
    <xf numFmtId="0" fontId="3" fillId="3" borderId="48" xfId="2" applyFont="1" applyFill="1" applyBorder="1" applyAlignment="1">
      <alignment horizontal="center" vertical="center"/>
    </xf>
    <xf numFmtId="0" fontId="18" fillId="13" borderId="0" xfId="0" applyFont="1" applyFill="1" applyAlignment="1">
      <alignment vertical="center"/>
    </xf>
    <xf numFmtId="0" fontId="3" fillId="0" borderId="33" xfId="2" applyFont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2" fontId="0" fillId="12" borderId="0" xfId="0" applyNumberFormat="1" applyFill="1"/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41" xfId="2" applyFont="1" applyFill="1" applyBorder="1" applyAlignment="1">
      <alignment horizontal="center" vertical="center"/>
    </xf>
    <xf numFmtId="0" fontId="16" fillId="3" borderId="37" xfId="0" applyFont="1" applyFill="1" applyBorder="1" applyAlignment="1">
      <alignment horizontal="center"/>
    </xf>
    <xf numFmtId="0" fontId="16" fillId="3" borderId="30" xfId="0" applyFont="1" applyFill="1" applyBorder="1" applyAlignment="1">
      <alignment horizontal="center"/>
    </xf>
  </cellXfs>
  <cellStyles count="28">
    <cellStyle name="Accent" xfId="4" xr:uid="{8F9C1141-0CC2-48F3-8582-F4B9AA70733D}"/>
    <cellStyle name="Accent 1" xfId="5" xr:uid="{B43CDE55-5FC2-45F9-A70F-AFDD9B846605}"/>
    <cellStyle name="Accent 2" xfId="6" xr:uid="{8A38057E-D87C-456E-B414-C2090CD05723}"/>
    <cellStyle name="Accent 3" xfId="7" xr:uid="{653EA116-8FDE-4AE1-AB3D-2F6FBD319262}"/>
    <cellStyle name="Bad" xfId="8" xr:uid="{A690484D-E8C6-4CCB-A45F-28226A445091}"/>
    <cellStyle name="Error" xfId="9" xr:uid="{E268E42E-FBE3-4165-8407-D1EDBF48058F}"/>
    <cellStyle name="Footnote" xfId="10" xr:uid="{A868A332-34A2-4545-9EF5-BE8262B1E4C1}"/>
    <cellStyle name="Good" xfId="11" xr:uid="{194A99A6-D632-4929-AC7B-BF461F05C0A4}"/>
    <cellStyle name="Heading" xfId="12" xr:uid="{A7E33729-91ED-46C0-8185-F5DA7D632C67}"/>
    <cellStyle name="Heading 1" xfId="13" xr:uid="{CB0291CD-296B-483C-8923-B7C5D56934AE}"/>
    <cellStyle name="Heading 2" xfId="14" xr:uid="{526BC520-3B69-4E1A-9993-1BD4A3702E08}"/>
    <cellStyle name="Neutral 2" xfId="15" xr:uid="{527EEE0A-A3F9-4E69-BA77-43DAAAAE34D9}"/>
    <cellStyle name="Normal" xfId="0" builtinId="0"/>
    <cellStyle name="Normal 2" xfId="2" xr:uid="{10D27ECE-94D0-4B8C-B020-F154D7238B21}"/>
    <cellStyle name="Normal 2 2" xfId="16" xr:uid="{4FA531B7-29E4-4161-B40E-66E6171FEC4D}"/>
    <cellStyle name="Normal 62" xfId="17" xr:uid="{D087546B-7338-4A8E-9E67-1AB71F3D2A78}"/>
    <cellStyle name="Normal 63" xfId="18" xr:uid="{E5DC3B81-5C16-41D2-8DE1-6CFA4FEEC4ED}"/>
    <cellStyle name="Normal 64" xfId="19" xr:uid="{3053219A-0671-4371-B55B-4C3CFBDC5AA0}"/>
    <cellStyle name="Normal 65" xfId="20" xr:uid="{6CBADAD8-7A33-493B-89ED-36BF8EC81EDF}"/>
    <cellStyle name="Normal 66" xfId="21" xr:uid="{10F18168-F282-45AA-922E-3137EB3F583A}"/>
    <cellStyle name="Normal 67" xfId="22" xr:uid="{9E3382B7-BF14-4049-87FD-E98C7FF746BD}"/>
    <cellStyle name="Normal 68" xfId="23" xr:uid="{5D4486B6-67D9-47C7-9E53-B61256A0A294}"/>
    <cellStyle name="Normal 69" xfId="3" xr:uid="{D1960B39-D452-48D4-9428-9396EAD6E558}"/>
    <cellStyle name="Normal_Hoja1" xfId="1" xr:uid="{7ADD9727-4D8D-4E67-B520-7DD32CF2E0CB}"/>
    <cellStyle name="Note" xfId="24" xr:uid="{4C127F21-E96A-4BD3-AEFB-64F08BC4A84A}"/>
    <cellStyle name="Status" xfId="25" xr:uid="{A965CAEC-F447-4B2E-B9F8-B5BB05F0ED62}"/>
    <cellStyle name="Text" xfId="26" xr:uid="{9BE0C4D8-02AD-41D3-90E0-D36443FA97F3}"/>
    <cellStyle name="Warning" xfId="27" xr:uid="{461DCF29-7BD1-494B-ADED-F61C11F34E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/>
            </a:pPr>
            <a:r>
              <a:rPr lang="es-AR" sz="1800" b="1" i="0" baseline="0"/>
              <a:t>Consultas de guardias en hospitales y CS San Martín</a:t>
            </a:r>
            <a:endParaRPr lang="es-AR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Gráficos!$O$4</c:f>
              <c:strCache>
                <c:ptCount val="1"/>
                <c:pt idx="0">
                  <c:v>Total de consultas</c:v>
                </c:pt>
              </c:strCache>
            </c:strRef>
          </c:tx>
          <c:marker>
            <c:symbol val="none"/>
          </c:marker>
          <c:cat>
            <c:strRef>
              <c:f>Gráficos!$P$3:$BG$3</c:f>
              <c:strCache>
                <c:ptCount val="4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</c:strCache>
            </c:strRef>
          </c:cat>
          <c:val>
            <c:numRef>
              <c:f>Gráficos!$P$83:$BG$83</c:f>
              <c:numCache>
                <c:formatCode>General</c:formatCode>
                <c:ptCount val="44"/>
                <c:pt idx="0">
                  <c:v>6064</c:v>
                </c:pt>
                <c:pt idx="1">
                  <c:v>5856</c:v>
                </c:pt>
                <c:pt idx="2">
                  <c:v>5357</c:v>
                </c:pt>
                <c:pt idx="3">
                  <c:v>4366</c:v>
                </c:pt>
                <c:pt idx="4">
                  <c:v>4282</c:v>
                </c:pt>
                <c:pt idx="5">
                  <c:v>4198</c:v>
                </c:pt>
                <c:pt idx="6">
                  <c:v>4623</c:v>
                </c:pt>
                <c:pt idx="7">
                  <c:v>4931</c:v>
                </c:pt>
                <c:pt idx="8">
                  <c:v>5774</c:v>
                </c:pt>
                <c:pt idx="9">
                  <c:v>6142</c:v>
                </c:pt>
                <c:pt idx="10">
                  <c:v>6249</c:v>
                </c:pt>
                <c:pt idx="11">
                  <c:v>5407</c:v>
                </c:pt>
                <c:pt idx="12">
                  <c:v>5199</c:v>
                </c:pt>
                <c:pt idx="13">
                  <c:v>5417</c:v>
                </c:pt>
                <c:pt idx="14">
                  <c:v>5107</c:v>
                </c:pt>
                <c:pt idx="15">
                  <c:v>5219</c:v>
                </c:pt>
                <c:pt idx="16">
                  <c:v>5238</c:v>
                </c:pt>
                <c:pt idx="17">
                  <c:v>5452</c:v>
                </c:pt>
                <c:pt idx="18">
                  <c:v>5786</c:v>
                </c:pt>
                <c:pt idx="19">
                  <c:v>5188</c:v>
                </c:pt>
                <c:pt idx="20">
                  <c:v>5031</c:v>
                </c:pt>
                <c:pt idx="21">
                  <c:v>4413</c:v>
                </c:pt>
                <c:pt idx="22">
                  <c:v>4479</c:v>
                </c:pt>
                <c:pt idx="23">
                  <c:v>4343.2222222222226</c:v>
                </c:pt>
                <c:pt idx="24">
                  <c:v>4537</c:v>
                </c:pt>
                <c:pt idx="25">
                  <c:v>4532</c:v>
                </c:pt>
                <c:pt idx="26">
                  <c:v>4622</c:v>
                </c:pt>
                <c:pt idx="27">
                  <c:v>4508</c:v>
                </c:pt>
                <c:pt idx="28">
                  <c:v>4601</c:v>
                </c:pt>
                <c:pt idx="29">
                  <c:v>5198</c:v>
                </c:pt>
                <c:pt idx="30">
                  <c:v>5023</c:v>
                </c:pt>
                <c:pt idx="31">
                  <c:v>4897</c:v>
                </c:pt>
                <c:pt idx="32">
                  <c:v>5319</c:v>
                </c:pt>
                <c:pt idx="33">
                  <c:v>5474</c:v>
                </c:pt>
                <c:pt idx="34">
                  <c:v>5311</c:v>
                </c:pt>
                <c:pt idx="35">
                  <c:v>5218</c:v>
                </c:pt>
                <c:pt idx="36">
                  <c:v>5354</c:v>
                </c:pt>
                <c:pt idx="37">
                  <c:v>5063</c:v>
                </c:pt>
                <c:pt idx="38">
                  <c:v>5262</c:v>
                </c:pt>
                <c:pt idx="39">
                  <c:v>5524</c:v>
                </c:pt>
                <c:pt idx="40">
                  <c:v>5727</c:v>
                </c:pt>
                <c:pt idx="41">
                  <c:v>6655</c:v>
                </c:pt>
                <c:pt idx="42">
                  <c:v>6735</c:v>
                </c:pt>
                <c:pt idx="43">
                  <c:v>4539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D5-4B60-B1DE-75FE760A2162}"/>
            </c:ext>
          </c:extLst>
        </c:ser>
        <c:ser>
          <c:idx val="1"/>
          <c:order val="1"/>
          <c:tx>
            <c:strRef>
              <c:f>Gráficos!$O$84</c:f>
              <c:strCache>
                <c:ptCount val="1"/>
                <c:pt idx="0">
                  <c:v>Respiratorias</c:v>
                </c:pt>
              </c:strCache>
            </c:strRef>
          </c:tx>
          <c:marker>
            <c:symbol val="none"/>
          </c:marker>
          <c:cat>
            <c:strRef>
              <c:f>Gráficos!$P$3:$BG$3</c:f>
              <c:strCache>
                <c:ptCount val="4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</c:strCache>
            </c:strRef>
          </c:cat>
          <c:val>
            <c:numRef>
              <c:f>Gráficos!$P$84:$BG$84</c:f>
              <c:numCache>
                <c:formatCode>General</c:formatCode>
                <c:ptCount val="44"/>
                <c:pt idx="0">
                  <c:v>1084</c:v>
                </c:pt>
                <c:pt idx="1">
                  <c:v>1289</c:v>
                </c:pt>
                <c:pt idx="2">
                  <c:v>786</c:v>
                </c:pt>
                <c:pt idx="3">
                  <c:v>427</c:v>
                </c:pt>
                <c:pt idx="4">
                  <c:v>259</c:v>
                </c:pt>
                <c:pt idx="5">
                  <c:v>174</c:v>
                </c:pt>
                <c:pt idx="6">
                  <c:v>260</c:v>
                </c:pt>
                <c:pt idx="7">
                  <c:v>332</c:v>
                </c:pt>
                <c:pt idx="8">
                  <c:v>474</c:v>
                </c:pt>
                <c:pt idx="9">
                  <c:v>444</c:v>
                </c:pt>
                <c:pt idx="10">
                  <c:v>505</c:v>
                </c:pt>
                <c:pt idx="11">
                  <c:v>394</c:v>
                </c:pt>
                <c:pt idx="12">
                  <c:v>328</c:v>
                </c:pt>
                <c:pt idx="13">
                  <c:v>284</c:v>
                </c:pt>
                <c:pt idx="14">
                  <c:v>274</c:v>
                </c:pt>
                <c:pt idx="15">
                  <c:v>238</c:v>
                </c:pt>
                <c:pt idx="16">
                  <c:v>322</c:v>
                </c:pt>
                <c:pt idx="17">
                  <c:v>352</c:v>
                </c:pt>
                <c:pt idx="18">
                  <c:v>519</c:v>
                </c:pt>
                <c:pt idx="19">
                  <c:v>549</c:v>
                </c:pt>
                <c:pt idx="20">
                  <c:v>403</c:v>
                </c:pt>
                <c:pt idx="21">
                  <c:v>392</c:v>
                </c:pt>
                <c:pt idx="22">
                  <c:v>302</c:v>
                </c:pt>
                <c:pt idx="23">
                  <c:v>334.23728813559319</c:v>
                </c:pt>
                <c:pt idx="24">
                  <c:v>301</c:v>
                </c:pt>
                <c:pt idx="25">
                  <c:v>258</c:v>
                </c:pt>
                <c:pt idx="26">
                  <c:v>327</c:v>
                </c:pt>
                <c:pt idx="27">
                  <c:v>354</c:v>
                </c:pt>
                <c:pt idx="28">
                  <c:v>375</c:v>
                </c:pt>
                <c:pt idx="29">
                  <c:v>449</c:v>
                </c:pt>
                <c:pt idx="30">
                  <c:v>361</c:v>
                </c:pt>
                <c:pt idx="31">
                  <c:v>315</c:v>
                </c:pt>
                <c:pt idx="32">
                  <c:v>405</c:v>
                </c:pt>
                <c:pt idx="33">
                  <c:v>375</c:v>
                </c:pt>
                <c:pt idx="34">
                  <c:v>365</c:v>
                </c:pt>
                <c:pt idx="35">
                  <c:v>334</c:v>
                </c:pt>
                <c:pt idx="36">
                  <c:v>372</c:v>
                </c:pt>
                <c:pt idx="37">
                  <c:v>291</c:v>
                </c:pt>
                <c:pt idx="38">
                  <c:v>310</c:v>
                </c:pt>
                <c:pt idx="39">
                  <c:v>318</c:v>
                </c:pt>
                <c:pt idx="40">
                  <c:v>345</c:v>
                </c:pt>
                <c:pt idx="41">
                  <c:v>566</c:v>
                </c:pt>
                <c:pt idx="42">
                  <c:v>484</c:v>
                </c:pt>
                <c:pt idx="43">
                  <c:v>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D5-4B60-B1DE-75FE760A2162}"/>
            </c:ext>
          </c:extLst>
        </c:ser>
        <c:ser>
          <c:idx val="2"/>
          <c:order val="2"/>
          <c:tx>
            <c:strRef>
              <c:f>Gráficos!$O$86</c:f>
              <c:strCache>
                <c:ptCount val="1"/>
                <c:pt idx="0">
                  <c:v>Gripe</c:v>
                </c:pt>
              </c:strCache>
            </c:strRef>
          </c:tx>
          <c:marker>
            <c:symbol val="none"/>
          </c:marker>
          <c:cat>
            <c:strRef>
              <c:f>Gráficos!$P$3:$BG$3</c:f>
              <c:strCache>
                <c:ptCount val="4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</c:strCache>
            </c:strRef>
          </c:cat>
          <c:val>
            <c:numRef>
              <c:f>Gráficos!$P$86:$BG$86</c:f>
              <c:numCache>
                <c:formatCode>0.0</c:formatCode>
                <c:ptCount val="44"/>
                <c:pt idx="9" formatCode="0">
                  <c:v>53</c:v>
                </c:pt>
                <c:pt idx="10" formatCode="0">
                  <c:v>87</c:v>
                </c:pt>
                <c:pt idx="11" formatCode="0">
                  <c:v>66</c:v>
                </c:pt>
                <c:pt idx="12" formatCode="0">
                  <c:v>56</c:v>
                </c:pt>
                <c:pt idx="13" formatCode="0">
                  <c:v>9</c:v>
                </c:pt>
                <c:pt idx="14" formatCode="General">
                  <c:v>17</c:v>
                </c:pt>
                <c:pt idx="15" formatCode="0">
                  <c:v>18</c:v>
                </c:pt>
                <c:pt idx="16" formatCode="0">
                  <c:v>9</c:v>
                </c:pt>
                <c:pt idx="17" formatCode="0">
                  <c:v>10</c:v>
                </c:pt>
                <c:pt idx="18" formatCode="0">
                  <c:v>32</c:v>
                </c:pt>
                <c:pt idx="19" formatCode="0">
                  <c:v>18</c:v>
                </c:pt>
                <c:pt idx="20" formatCode="0">
                  <c:v>13</c:v>
                </c:pt>
                <c:pt idx="21" formatCode="0">
                  <c:v>13</c:v>
                </c:pt>
                <c:pt idx="22" formatCode="0">
                  <c:v>1</c:v>
                </c:pt>
                <c:pt idx="23" formatCode="0">
                  <c:v>97.555555555555557</c:v>
                </c:pt>
                <c:pt idx="24" formatCode="0">
                  <c:v>9</c:v>
                </c:pt>
                <c:pt idx="25" formatCode="0">
                  <c:v>8</c:v>
                </c:pt>
                <c:pt idx="26" formatCode="0">
                  <c:v>7</c:v>
                </c:pt>
                <c:pt idx="27" formatCode="0">
                  <c:v>3</c:v>
                </c:pt>
                <c:pt idx="28" formatCode="0">
                  <c:v>12</c:v>
                </c:pt>
                <c:pt idx="29" formatCode="0">
                  <c:v>9</c:v>
                </c:pt>
                <c:pt idx="30" formatCode="0">
                  <c:v>7</c:v>
                </c:pt>
                <c:pt idx="31" formatCode="0">
                  <c:v>11</c:v>
                </c:pt>
                <c:pt idx="32" formatCode="0">
                  <c:v>6</c:v>
                </c:pt>
                <c:pt idx="33" formatCode="0">
                  <c:v>6</c:v>
                </c:pt>
                <c:pt idx="34" formatCode="0">
                  <c:v>9</c:v>
                </c:pt>
                <c:pt idx="35" formatCode="0">
                  <c:v>1</c:v>
                </c:pt>
                <c:pt idx="36" formatCode="0">
                  <c:v>5</c:v>
                </c:pt>
                <c:pt idx="37" formatCode="0">
                  <c:v>7</c:v>
                </c:pt>
                <c:pt idx="38" formatCode="0">
                  <c:v>4</c:v>
                </c:pt>
                <c:pt idx="39" formatCode="0">
                  <c:v>22</c:v>
                </c:pt>
                <c:pt idx="40" formatCode="0">
                  <c:v>13</c:v>
                </c:pt>
                <c:pt idx="41" formatCode="0">
                  <c:v>27</c:v>
                </c:pt>
                <c:pt idx="42" formatCode="0">
                  <c:v>100</c:v>
                </c:pt>
                <c:pt idx="43" formatCode="General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87-4322-B212-99F1C09E0E4C}"/>
            </c:ext>
          </c:extLst>
        </c:ser>
        <c:ser>
          <c:idx val="3"/>
          <c:order val="3"/>
          <c:tx>
            <c:strRef>
              <c:f>Gráficos!$O$88</c:f>
              <c:strCache>
                <c:ptCount val="1"/>
                <c:pt idx="0">
                  <c:v>Febriles</c:v>
                </c:pt>
              </c:strCache>
            </c:strRef>
          </c:tx>
          <c:marker>
            <c:symbol val="none"/>
          </c:marker>
          <c:cat>
            <c:strRef>
              <c:f>Gráficos!$P$3:$BG$3</c:f>
              <c:strCache>
                <c:ptCount val="4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</c:strCache>
            </c:strRef>
          </c:cat>
          <c:val>
            <c:numRef>
              <c:f>Gráficos!$P$88:$BG$88</c:f>
              <c:numCache>
                <c:formatCode>General</c:formatCode>
                <c:ptCount val="44"/>
                <c:pt idx="0">
                  <c:v>957</c:v>
                </c:pt>
                <c:pt idx="1">
                  <c:v>768</c:v>
                </c:pt>
                <c:pt idx="2">
                  <c:v>646</c:v>
                </c:pt>
                <c:pt idx="3">
                  <c:v>494</c:v>
                </c:pt>
                <c:pt idx="4">
                  <c:v>412</c:v>
                </c:pt>
                <c:pt idx="5">
                  <c:v>476</c:v>
                </c:pt>
                <c:pt idx="6">
                  <c:v>521</c:v>
                </c:pt>
                <c:pt idx="7">
                  <c:v>675</c:v>
                </c:pt>
                <c:pt idx="8">
                  <c:v>965</c:v>
                </c:pt>
                <c:pt idx="9">
                  <c:v>1477</c:v>
                </c:pt>
                <c:pt idx="10">
                  <c:v>1459</c:v>
                </c:pt>
                <c:pt idx="11">
                  <c:v>755</c:v>
                </c:pt>
                <c:pt idx="12">
                  <c:v>612</c:v>
                </c:pt>
                <c:pt idx="13">
                  <c:v>646</c:v>
                </c:pt>
                <c:pt idx="14">
                  <c:v>590</c:v>
                </c:pt>
                <c:pt idx="15">
                  <c:v>534</c:v>
                </c:pt>
                <c:pt idx="16">
                  <c:v>468</c:v>
                </c:pt>
                <c:pt idx="17">
                  <c:v>554</c:v>
                </c:pt>
                <c:pt idx="18">
                  <c:v>646</c:v>
                </c:pt>
                <c:pt idx="19">
                  <c:v>499</c:v>
                </c:pt>
                <c:pt idx="20">
                  <c:v>453</c:v>
                </c:pt>
                <c:pt idx="21">
                  <c:v>328</c:v>
                </c:pt>
                <c:pt idx="22">
                  <c:v>275</c:v>
                </c:pt>
                <c:pt idx="23">
                  <c:v>268</c:v>
                </c:pt>
                <c:pt idx="24">
                  <c:v>305</c:v>
                </c:pt>
                <c:pt idx="25">
                  <c:v>326</c:v>
                </c:pt>
                <c:pt idx="26">
                  <c:v>370</c:v>
                </c:pt>
                <c:pt idx="27">
                  <c:v>373</c:v>
                </c:pt>
                <c:pt idx="28">
                  <c:v>307</c:v>
                </c:pt>
                <c:pt idx="29">
                  <c:v>357</c:v>
                </c:pt>
                <c:pt idx="30">
                  <c:v>402</c:v>
                </c:pt>
                <c:pt idx="31">
                  <c:v>402</c:v>
                </c:pt>
                <c:pt idx="32">
                  <c:v>422</c:v>
                </c:pt>
                <c:pt idx="33">
                  <c:v>475</c:v>
                </c:pt>
                <c:pt idx="34">
                  <c:v>398</c:v>
                </c:pt>
                <c:pt idx="35">
                  <c:v>373</c:v>
                </c:pt>
                <c:pt idx="36">
                  <c:v>428</c:v>
                </c:pt>
                <c:pt idx="37">
                  <c:v>411</c:v>
                </c:pt>
                <c:pt idx="38">
                  <c:v>462</c:v>
                </c:pt>
                <c:pt idx="39">
                  <c:v>540</c:v>
                </c:pt>
                <c:pt idx="40">
                  <c:v>834</c:v>
                </c:pt>
                <c:pt idx="41">
                  <c:v>1180</c:v>
                </c:pt>
                <c:pt idx="42">
                  <c:v>1509</c:v>
                </c:pt>
                <c:pt idx="43">
                  <c:v>1037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87-4322-B212-99F1C09E0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2170400"/>
        <c:axId val="320423960"/>
      </c:lineChart>
      <c:catAx>
        <c:axId val="322170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s-ES" b="0"/>
                </a:pPr>
                <a:r>
                  <a:rPr lang="es-AR" b="0"/>
                  <a:t>Semana</a:t>
                </a:r>
                <a:r>
                  <a:rPr lang="es-AR" b="0" baseline="0"/>
                  <a:t> epidemiológica</a:t>
                </a:r>
                <a:endParaRPr lang="es-AR" b="0"/>
              </a:p>
            </c:rich>
          </c:tx>
          <c:overlay val="0"/>
        </c:title>
        <c:numFmt formatCode="@" sourceLinked="0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AR"/>
          </a:p>
        </c:txPr>
        <c:crossAx val="320423960"/>
        <c:crosses val="autoZero"/>
        <c:auto val="1"/>
        <c:lblAlgn val="ctr"/>
        <c:lblOffset val="100"/>
        <c:tickLblSkip val="1"/>
        <c:noMultiLvlLbl val="0"/>
      </c:catAx>
      <c:valAx>
        <c:axId val="3204239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lang="es-ES" b="0"/>
                </a:pPr>
                <a:r>
                  <a:rPr lang="es-AR" b="0"/>
                  <a:t>Consultas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lang="es-ES"/>
            </a:pPr>
            <a:endParaRPr lang="es-AR"/>
          </a:p>
        </c:txPr>
        <c:crossAx val="322170400"/>
        <c:crosses val="autoZero"/>
        <c:crossBetween val="midCat"/>
      </c:valAx>
    </c:plotArea>
    <c:legend>
      <c:legendPos val="b"/>
      <c:overlay val="0"/>
      <c:txPr>
        <a:bodyPr/>
        <a:lstStyle/>
        <a:p>
          <a:pPr>
            <a:defRPr lang="es-ES" sz="900"/>
          </a:pPr>
          <a:endParaRPr lang="es-AR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378278</xdr:colOff>
      <xdr:row>2</xdr:row>
      <xdr:rowOff>156482</xdr:rowOff>
    </xdr:from>
    <xdr:to>
      <xdr:col>11</xdr:col>
      <xdr:colOff>185398</xdr:colOff>
      <xdr:row>30</xdr:row>
      <xdr:rowOff>73138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BB50F5EA-8699-47C9-8B18-54FA104E0E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2F0D5-AA3C-4149-A987-F51390B26FCA}">
  <dimension ref="A1:GI88"/>
  <sheetViews>
    <sheetView zoomScale="80" zoomScaleNormal="80" workbookViewId="0">
      <selection activeCell="A69" sqref="A69:B88"/>
    </sheetView>
  </sheetViews>
  <sheetFormatPr baseColWidth="10" defaultRowHeight="15" x14ac:dyDescent="0.25"/>
  <cols>
    <col min="2" max="2" width="41.7109375" bestFit="1" customWidth="1"/>
  </cols>
  <sheetData>
    <row r="1" spans="1:191" x14ac:dyDescent="0.25">
      <c r="A1" s="1" t="s">
        <v>116</v>
      </c>
      <c r="B1" s="2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191" x14ac:dyDescent="0.25">
      <c r="A2" s="1" t="s">
        <v>27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191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191" ht="15.75" thickBot="1" x14ac:dyDescent="0.3">
      <c r="A4" s="121" t="s">
        <v>0</v>
      </c>
      <c r="B4" s="126"/>
      <c r="C4" s="121" t="s">
        <v>28</v>
      </c>
      <c r="D4" s="122"/>
      <c r="E4" s="122"/>
      <c r="F4" s="122"/>
      <c r="G4" s="122"/>
      <c r="H4" s="122"/>
      <c r="I4" s="123"/>
      <c r="J4" s="121" t="s">
        <v>29</v>
      </c>
      <c r="K4" s="122"/>
      <c r="L4" s="122"/>
      <c r="M4" s="122"/>
      <c r="N4" s="122"/>
      <c r="O4" s="122"/>
      <c r="P4" s="123"/>
      <c r="Q4" s="121" t="s">
        <v>30</v>
      </c>
      <c r="R4" s="122"/>
      <c r="S4" s="122"/>
      <c r="T4" s="122"/>
      <c r="U4" s="122"/>
      <c r="V4" s="122"/>
      <c r="W4" s="123"/>
      <c r="X4" s="121" t="s">
        <v>31</v>
      </c>
      <c r="Y4" s="122"/>
      <c r="Z4" s="122"/>
      <c r="AA4" s="122"/>
      <c r="AB4" s="122"/>
      <c r="AC4" s="122"/>
      <c r="AD4" s="123"/>
      <c r="AE4" s="124" t="s">
        <v>32</v>
      </c>
      <c r="AF4" s="125"/>
    </row>
    <row r="5" spans="1:191" ht="15.75" thickBot="1" x14ac:dyDescent="0.3">
      <c r="A5" s="117" t="s">
        <v>1</v>
      </c>
      <c r="B5" s="118"/>
      <c r="C5" s="7" t="s">
        <v>6</v>
      </c>
      <c r="D5" s="5" t="s">
        <v>7</v>
      </c>
      <c r="E5" s="5" t="s">
        <v>2</v>
      </c>
      <c r="F5" s="5" t="s">
        <v>2</v>
      </c>
      <c r="G5" s="5" t="s">
        <v>3</v>
      </c>
      <c r="H5" s="5" t="s">
        <v>4</v>
      </c>
      <c r="I5" s="6" t="s">
        <v>5</v>
      </c>
      <c r="J5" s="7" t="s">
        <v>6</v>
      </c>
      <c r="K5" s="5" t="s">
        <v>7</v>
      </c>
      <c r="L5" s="5" t="s">
        <v>2</v>
      </c>
      <c r="M5" s="5" t="s">
        <v>2</v>
      </c>
      <c r="N5" s="5" t="s">
        <v>3</v>
      </c>
      <c r="O5" s="5" t="s">
        <v>4</v>
      </c>
      <c r="P5" s="6" t="s">
        <v>5</v>
      </c>
      <c r="Q5" s="7" t="s">
        <v>6</v>
      </c>
      <c r="R5" s="5" t="s">
        <v>7</v>
      </c>
      <c r="S5" s="5" t="s">
        <v>2</v>
      </c>
      <c r="T5" s="5" t="s">
        <v>2</v>
      </c>
      <c r="U5" s="5" t="s">
        <v>3</v>
      </c>
      <c r="V5" s="5" t="s">
        <v>4</v>
      </c>
      <c r="W5" s="6" t="s">
        <v>5</v>
      </c>
      <c r="X5" s="7" t="s">
        <v>6</v>
      </c>
      <c r="Y5" s="5" t="s">
        <v>7</v>
      </c>
      <c r="Z5" s="5" t="s">
        <v>2</v>
      </c>
      <c r="AA5" s="5" t="s">
        <v>2</v>
      </c>
      <c r="AB5" s="5" t="s">
        <v>3</v>
      </c>
      <c r="AC5" s="5" t="s">
        <v>4</v>
      </c>
      <c r="AD5" s="6" t="s">
        <v>5</v>
      </c>
      <c r="AE5" s="8" t="s">
        <v>6</v>
      </c>
      <c r="AF5" s="8" t="s">
        <v>7</v>
      </c>
    </row>
    <row r="6" spans="1:191" ht="15.75" thickBot="1" x14ac:dyDescent="0.3">
      <c r="A6" s="119"/>
      <c r="B6" s="120"/>
      <c r="C6" s="4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46">
        <v>8</v>
      </c>
      <c r="J6" s="4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46">
        <v>15</v>
      </c>
      <c r="Q6" s="49">
        <v>16</v>
      </c>
      <c r="R6" s="9">
        <v>17</v>
      </c>
      <c r="S6" s="9">
        <v>18</v>
      </c>
      <c r="T6" s="9">
        <v>19</v>
      </c>
      <c r="U6" s="9">
        <v>20</v>
      </c>
      <c r="V6" s="9">
        <v>21</v>
      </c>
      <c r="W6" s="46">
        <v>22</v>
      </c>
      <c r="X6" s="49">
        <v>23</v>
      </c>
      <c r="Y6" s="9">
        <v>24</v>
      </c>
      <c r="Z6" s="9">
        <v>25</v>
      </c>
      <c r="AA6" s="9">
        <v>26</v>
      </c>
      <c r="AB6" s="9">
        <v>27</v>
      </c>
      <c r="AC6" s="9">
        <v>28</v>
      </c>
      <c r="AD6" s="46">
        <v>29</v>
      </c>
      <c r="AE6" s="9">
        <v>30</v>
      </c>
      <c r="AF6" s="9">
        <v>31</v>
      </c>
    </row>
    <row r="7" spans="1:191" ht="15.75" thickBot="1" x14ac:dyDescent="0.3">
      <c r="A7" s="10" t="s">
        <v>8</v>
      </c>
      <c r="B7" s="11" t="s">
        <v>9</v>
      </c>
      <c r="C7" s="14">
        <v>88</v>
      </c>
      <c r="D7" s="12">
        <v>140</v>
      </c>
      <c r="E7" s="12">
        <v>133</v>
      </c>
      <c r="F7" s="12">
        <v>109</v>
      </c>
      <c r="G7" s="12">
        <v>107</v>
      </c>
      <c r="H7" s="12">
        <v>77</v>
      </c>
      <c r="I7" s="13">
        <v>104</v>
      </c>
      <c r="J7" s="14">
        <v>93</v>
      </c>
      <c r="K7" s="12">
        <v>116</v>
      </c>
      <c r="L7" s="12">
        <v>107</v>
      </c>
      <c r="M7" s="12">
        <v>107</v>
      </c>
      <c r="N7" s="12">
        <v>105</v>
      </c>
      <c r="O7" s="12">
        <v>106</v>
      </c>
      <c r="P7" s="13">
        <v>87</v>
      </c>
      <c r="Q7" s="14">
        <v>86</v>
      </c>
      <c r="R7" s="12">
        <v>81</v>
      </c>
      <c r="S7" s="12">
        <v>110</v>
      </c>
      <c r="T7" s="12">
        <v>89</v>
      </c>
      <c r="U7" s="12">
        <v>87</v>
      </c>
      <c r="V7" s="12">
        <v>96</v>
      </c>
      <c r="W7" s="13">
        <v>61</v>
      </c>
      <c r="X7" s="14">
        <v>65</v>
      </c>
      <c r="Y7" s="12">
        <v>80</v>
      </c>
      <c r="Z7" s="12">
        <v>42</v>
      </c>
      <c r="AA7" s="12">
        <v>52</v>
      </c>
      <c r="AB7" s="12">
        <v>56</v>
      </c>
      <c r="AC7" s="12">
        <v>55</v>
      </c>
      <c r="AD7" s="13">
        <v>60</v>
      </c>
      <c r="AE7" s="14">
        <v>57</v>
      </c>
      <c r="AF7" s="12">
        <v>75</v>
      </c>
    </row>
    <row r="8" spans="1:191" x14ac:dyDescent="0.25">
      <c r="A8" s="15"/>
      <c r="B8" s="16" t="s">
        <v>10</v>
      </c>
      <c r="C8" s="18">
        <v>7</v>
      </c>
      <c r="D8" s="17">
        <v>27</v>
      </c>
      <c r="E8" s="17">
        <v>37</v>
      </c>
      <c r="F8" s="17">
        <v>36</v>
      </c>
      <c r="G8" s="17">
        <v>29</v>
      </c>
      <c r="H8" s="17">
        <v>12</v>
      </c>
      <c r="I8" s="51">
        <v>16</v>
      </c>
      <c r="J8" s="18">
        <v>11</v>
      </c>
      <c r="K8" s="17">
        <v>41</v>
      </c>
      <c r="L8" s="17">
        <v>29</v>
      </c>
      <c r="M8" s="17">
        <v>33</v>
      </c>
      <c r="N8" s="17">
        <v>31</v>
      </c>
      <c r="O8" s="17">
        <v>25</v>
      </c>
      <c r="P8" s="51">
        <v>12</v>
      </c>
      <c r="Q8" s="18">
        <v>14</v>
      </c>
      <c r="R8" s="17">
        <v>11</v>
      </c>
      <c r="S8" s="17">
        <v>24</v>
      </c>
      <c r="T8" s="17">
        <v>19</v>
      </c>
      <c r="U8" s="17">
        <v>14</v>
      </c>
      <c r="V8" s="17">
        <v>17</v>
      </c>
      <c r="W8" s="51">
        <v>9</v>
      </c>
      <c r="X8" s="18">
        <v>9</v>
      </c>
      <c r="Y8" s="17">
        <v>21</v>
      </c>
      <c r="Z8" s="17">
        <v>7</v>
      </c>
      <c r="AA8" s="17">
        <v>6</v>
      </c>
      <c r="AB8" s="17">
        <v>3</v>
      </c>
      <c r="AC8" s="17">
        <v>4</v>
      </c>
      <c r="AD8" s="51">
        <v>3</v>
      </c>
      <c r="AE8" s="18">
        <v>2</v>
      </c>
      <c r="AF8" s="17">
        <v>7</v>
      </c>
    </row>
    <row r="9" spans="1:191" x14ac:dyDescent="0.25">
      <c r="A9" s="15"/>
      <c r="B9" s="19" t="s">
        <v>11</v>
      </c>
      <c r="C9" s="31">
        <f>C8/C7*100</f>
        <v>7.9545454545454541</v>
      </c>
      <c r="D9" s="20">
        <f t="shared" ref="D9:E9" si="0">D8/D7*100</f>
        <v>19.285714285714288</v>
      </c>
      <c r="E9" s="20">
        <f t="shared" si="0"/>
        <v>27.819548872180448</v>
      </c>
      <c r="F9" s="20">
        <f t="shared" ref="F9" si="1">F8/F7*100</f>
        <v>33.027522935779821</v>
      </c>
      <c r="G9" s="20">
        <f t="shared" ref="G9" si="2">G8/G7*100</f>
        <v>27.102803738317753</v>
      </c>
      <c r="H9" s="20">
        <f t="shared" ref="H9:J9" si="3">H8/H7*100</f>
        <v>15.584415584415584</v>
      </c>
      <c r="I9" s="20">
        <f t="shared" si="3"/>
        <v>15.384615384615385</v>
      </c>
      <c r="J9" s="20">
        <f t="shared" si="3"/>
        <v>11.827956989247312</v>
      </c>
      <c r="K9" s="20">
        <f t="shared" ref="K9:L9" si="4">K8/K7*100</f>
        <v>35.344827586206897</v>
      </c>
      <c r="L9" s="20">
        <f t="shared" si="4"/>
        <v>27.102803738317753</v>
      </c>
      <c r="M9" s="20">
        <f t="shared" ref="M9" si="5">M8/M7*100</f>
        <v>30.841121495327101</v>
      </c>
      <c r="N9" s="20">
        <f t="shared" ref="N9" si="6">N8/N7*100</f>
        <v>29.523809523809526</v>
      </c>
      <c r="O9" s="20">
        <f t="shared" ref="O9:Q9" si="7">O8/O7*100</f>
        <v>23.584905660377359</v>
      </c>
      <c r="P9" s="20">
        <f t="shared" si="7"/>
        <v>13.793103448275861</v>
      </c>
      <c r="Q9" s="20">
        <f t="shared" si="7"/>
        <v>16.279069767441861</v>
      </c>
      <c r="R9" s="20">
        <f t="shared" ref="R9" si="8">R8/R7*100</f>
        <v>13.580246913580247</v>
      </c>
      <c r="S9" s="20">
        <f t="shared" ref="S9" si="9">S8/S7*100</f>
        <v>21.818181818181817</v>
      </c>
      <c r="T9" s="20">
        <f t="shared" ref="T9" si="10">T8/T7*100</f>
        <v>21.348314606741571</v>
      </c>
      <c r="U9" s="20">
        <f t="shared" ref="U9" si="11">U8/U7*100</f>
        <v>16.091954022988507</v>
      </c>
      <c r="V9" s="20">
        <f t="shared" ref="V9:X9" si="12">V8/V7*100</f>
        <v>17.708333333333336</v>
      </c>
      <c r="W9" s="20">
        <f t="shared" si="12"/>
        <v>14.754098360655737</v>
      </c>
      <c r="X9" s="20">
        <f t="shared" si="12"/>
        <v>13.846153846153847</v>
      </c>
      <c r="Y9" s="20">
        <f t="shared" ref="Y9" si="13">Y8/Y7*100</f>
        <v>26.25</v>
      </c>
      <c r="Z9" s="20">
        <f t="shared" ref="Z9" si="14">Z8/Z7*100</f>
        <v>16.666666666666664</v>
      </c>
      <c r="AA9" s="20">
        <f t="shared" ref="AA9" si="15">AA8/AA7*100</f>
        <v>11.538461538461538</v>
      </c>
      <c r="AB9" s="20">
        <f t="shared" ref="AB9" si="16">AB8/AB7*100</f>
        <v>5.3571428571428568</v>
      </c>
      <c r="AC9" s="20">
        <v>7.2727272727272725</v>
      </c>
      <c r="AD9" s="30">
        <v>5</v>
      </c>
      <c r="AE9" s="20">
        <v>3.5087719298245612</v>
      </c>
      <c r="AF9" s="20">
        <f t="shared" ref="AF9" si="17">AF8/AF7*100</f>
        <v>9.3333333333333339</v>
      </c>
    </row>
    <row r="10" spans="1:191" x14ac:dyDescent="0.25">
      <c r="A10" s="15"/>
      <c r="B10" s="39" t="s">
        <v>33</v>
      </c>
      <c r="C10" s="38">
        <v>4</v>
      </c>
      <c r="D10" s="37">
        <v>2</v>
      </c>
      <c r="E10" s="37"/>
      <c r="F10" s="37">
        <v>1</v>
      </c>
      <c r="G10" s="37">
        <v>1</v>
      </c>
      <c r="H10" s="37">
        <v>3</v>
      </c>
      <c r="I10" s="54">
        <v>2</v>
      </c>
      <c r="J10" s="38">
        <v>3</v>
      </c>
      <c r="K10" s="37">
        <v>4</v>
      </c>
      <c r="L10" s="37">
        <v>1</v>
      </c>
      <c r="M10" s="37">
        <v>0</v>
      </c>
      <c r="N10" s="37">
        <v>1</v>
      </c>
      <c r="O10" s="37">
        <v>2</v>
      </c>
      <c r="P10" s="54">
        <v>3</v>
      </c>
      <c r="Q10" s="38">
        <v>5</v>
      </c>
      <c r="R10" s="37">
        <v>5</v>
      </c>
      <c r="S10" s="37">
        <v>4</v>
      </c>
      <c r="T10" s="37">
        <v>1</v>
      </c>
      <c r="U10" s="37">
        <v>2</v>
      </c>
      <c r="V10" s="37">
        <v>4</v>
      </c>
      <c r="W10" s="54">
        <v>0</v>
      </c>
      <c r="X10" s="38">
        <v>1</v>
      </c>
      <c r="Y10" s="37">
        <v>1</v>
      </c>
      <c r="Z10" s="37">
        <v>3</v>
      </c>
      <c r="AA10" s="37">
        <v>1</v>
      </c>
      <c r="AB10" s="37">
        <v>2</v>
      </c>
      <c r="AC10" s="37">
        <v>2</v>
      </c>
      <c r="AD10" s="54">
        <v>0</v>
      </c>
      <c r="AE10" s="37">
        <v>2</v>
      </c>
      <c r="AF10" s="37">
        <v>3</v>
      </c>
      <c r="AG10" s="45"/>
      <c r="AH10" s="45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</row>
    <row r="11" spans="1:191" ht="15.75" thickBot="1" x14ac:dyDescent="0.3">
      <c r="A11" s="43"/>
      <c r="B11" s="47" t="s">
        <v>34</v>
      </c>
      <c r="C11" s="53">
        <f t="shared" ref="C11:J11" si="18">C10/C7*100</f>
        <v>4.5454545454545459</v>
      </c>
      <c r="D11" s="42">
        <f t="shared" si="18"/>
        <v>1.4285714285714286</v>
      </c>
      <c r="E11" s="42">
        <f t="shared" si="18"/>
        <v>0</v>
      </c>
      <c r="F11" s="42">
        <f t="shared" si="18"/>
        <v>0.91743119266055051</v>
      </c>
      <c r="G11" s="42">
        <f t="shared" si="18"/>
        <v>0.93457943925233633</v>
      </c>
      <c r="H11" s="42">
        <f t="shared" si="18"/>
        <v>3.8961038961038961</v>
      </c>
      <c r="I11" s="42">
        <f t="shared" si="18"/>
        <v>1.9230769230769231</v>
      </c>
      <c r="J11" s="42">
        <f t="shared" si="18"/>
        <v>3.225806451612903</v>
      </c>
      <c r="K11" s="42">
        <f>K10/K7*100</f>
        <v>3.4482758620689653</v>
      </c>
      <c r="L11" s="42">
        <f>L10/L7*100</f>
        <v>0.93457943925233633</v>
      </c>
      <c r="M11" s="42">
        <v>0</v>
      </c>
      <c r="N11" s="42">
        <f t="shared" ref="N11:S11" si="19">N10/N7*100</f>
        <v>0.95238095238095244</v>
      </c>
      <c r="O11" s="42">
        <f t="shared" si="19"/>
        <v>1.8867924528301887</v>
      </c>
      <c r="P11" s="42">
        <f t="shared" si="19"/>
        <v>3.4482758620689653</v>
      </c>
      <c r="Q11" s="42">
        <f t="shared" si="19"/>
        <v>5.8139534883720927</v>
      </c>
      <c r="R11" s="42">
        <f t="shared" si="19"/>
        <v>6.1728395061728394</v>
      </c>
      <c r="S11" s="42">
        <f t="shared" si="19"/>
        <v>3.6363636363636362</v>
      </c>
      <c r="T11" s="42">
        <f t="shared" ref="T11:Y11" si="20">T10/T7*100</f>
        <v>1.1235955056179776</v>
      </c>
      <c r="U11" s="42">
        <f t="shared" si="20"/>
        <v>2.2988505747126435</v>
      </c>
      <c r="V11" s="42">
        <f t="shared" si="20"/>
        <v>4.1666666666666661</v>
      </c>
      <c r="W11" s="42">
        <f t="shared" si="20"/>
        <v>0</v>
      </c>
      <c r="X11" s="42">
        <f t="shared" si="20"/>
        <v>1.5384615384615385</v>
      </c>
      <c r="Y11" s="42">
        <f t="shared" si="20"/>
        <v>1.25</v>
      </c>
      <c r="Z11" s="42">
        <f>Z10/Z7*100</f>
        <v>7.1428571428571423</v>
      </c>
      <c r="AA11" s="42">
        <f>AA10/AA7*100</f>
        <v>1.9230769230769231</v>
      </c>
      <c r="AB11" s="42">
        <f>AB10/AB7*100</f>
        <v>3.5714285714285712</v>
      </c>
      <c r="AC11" s="42">
        <f t="shared" ref="AC11:AE11" si="21">AC10/AC7*100</f>
        <v>3.6363636363636362</v>
      </c>
      <c r="AD11" s="42">
        <f t="shared" si="21"/>
        <v>0</v>
      </c>
      <c r="AE11" s="42">
        <f t="shared" si="21"/>
        <v>3.5087719298245612</v>
      </c>
      <c r="AF11" s="42">
        <f>AF10/AF7*100</f>
        <v>4</v>
      </c>
      <c r="AG11" s="45"/>
      <c r="AH11" s="45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</row>
    <row r="12" spans="1:191" ht="15.75" thickBot="1" x14ac:dyDescent="0.3">
      <c r="A12" s="21" t="s">
        <v>12</v>
      </c>
      <c r="B12" s="11" t="s">
        <v>9</v>
      </c>
      <c r="C12" s="14">
        <v>129</v>
      </c>
      <c r="D12" s="12">
        <v>151</v>
      </c>
      <c r="E12" s="12">
        <v>217</v>
      </c>
      <c r="F12" s="12">
        <v>169</v>
      </c>
      <c r="G12" s="12">
        <v>178</v>
      </c>
      <c r="H12" s="12">
        <v>190</v>
      </c>
      <c r="I12" s="13">
        <v>139</v>
      </c>
      <c r="J12" s="14">
        <v>110</v>
      </c>
      <c r="K12" s="12">
        <v>221</v>
      </c>
      <c r="L12" s="12">
        <v>198</v>
      </c>
      <c r="M12" s="12">
        <v>201</v>
      </c>
      <c r="N12" s="12">
        <v>173</v>
      </c>
      <c r="O12" s="12">
        <v>164</v>
      </c>
      <c r="P12" s="13">
        <v>107</v>
      </c>
      <c r="Q12" s="14">
        <v>121</v>
      </c>
      <c r="R12" s="12">
        <v>133</v>
      </c>
      <c r="S12" s="12">
        <v>156</v>
      </c>
      <c r="T12" s="12">
        <v>120</v>
      </c>
      <c r="U12" s="12">
        <v>125</v>
      </c>
      <c r="V12" s="12">
        <v>93</v>
      </c>
      <c r="W12" s="13">
        <v>86</v>
      </c>
      <c r="X12" s="14">
        <v>87</v>
      </c>
      <c r="Y12" s="12">
        <v>122</v>
      </c>
      <c r="Z12" s="12">
        <v>92</v>
      </c>
      <c r="AA12" s="12">
        <v>95</v>
      </c>
      <c r="AB12" s="12">
        <v>46</v>
      </c>
      <c r="AC12" s="12">
        <v>80</v>
      </c>
      <c r="AD12" s="13">
        <v>80</v>
      </c>
      <c r="AE12" s="14">
        <v>79</v>
      </c>
      <c r="AF12" s="12">
        <v>86</v>
      </c>
    </row>
    <row r="13" spans="1:191" x14ac:dyDescent="0.25">
      <c r="A13" s="15"/>
      <c r="B13" s="16" t="s">
        <v>10</v>
      </c>
      <c r="C13" s="18">
        <v>26</v>
      </c>
      <c r="D13" s="17">
        <v>45</v>
      </c>
      <c r="E13" s="17">
        <v>89</v>
      </c>
      <c r="F13" s="17">
        <v>90</v>
      </c>
      <c r="G13" s="17">
        <v>118</v>
      </c>
      <c r="H13" s="17">
        <v>115</v>
      </c>
      <c r="I13" s="51">
        <v>26</v>
      </c>
      <c r="J13" s="18">
        <v>46</v>
      </c>
      <c r="K13" s="17">
        <v>156</v>
      </c>
      <c r="L13" s="17">
        <v>134</v>
      </c>
      <c r="M13" s="17">
        <v>137</v>
      </c>
      <c r="N13" s="17">
        <v>115</v>
      </c>
      <c r="O13" s="17">
        <v>101</v>
      </c>
      <c r="P13" s="51">
        <v>37</v>
      </c>
      <c r="Q13" s="18">
        <v>42</v>
      </c>
      <c r="R13" s="17">
        <v>56</v>
      </c>
      <c r="S13" s="17">
        <v>60</v>
      </c>
      <c r="T13" s="17">
        <v>41</v>
      </c>
      <c r="U13" s="17">
        <v>38</v>
      </c>
      <c r="V13" s="17">
        <v>25</v>
      </c>
      <c r="W13" s="51">
        <v>25</v>
      </c>
      <c r="X13" s="18">
        <v>14</v>
      </c>
      <c r="Y13" s="17">
        <v>26</v>
      </c>
      <c r="Z13" s="17">
        <v>17</v>
      </c>
      <c r="AA13" s="17">
        <v>15</v>
      </c>
      <c r="AB13" s="17">
        <v>11</v>
      </c>
      <c r="AC13" s="17">
        <v>16</v>
      </c>
      <c r="AD13" s="51">
        <v>11</v>
      </c>
      <c r="AE13" s="18">
        <v>15</v>
      </c>
      <c r="AF13" s="17">
        <v>11</v>
      </c>
    </row>
    <row r="14" spans="1:191" x14ac:dyDescent="0.25">
      <c r="A14" s="15"/>
      <c r="B14" s="19" t="s">
        <v>11</v>
      </c>
      <c r="C14" s="31">
        <f t="shared" ref="C14" si="22">C13/C12*100</f>
        <v>20.155038759689923</v>
      </c>
      <c r="D14" s="20">
        <f t="shared" ref="D14" si="23">D13/D12*100</f>
        <v>29.80132450331126</v>
      </c>
      <c r="E14" s="20">
        <f t="shared" ref="E14" si="24">E13/E12*100</f>
        <v>41.013824884792626</v>
      </c>
      <c r="F14" s="20">
        <f t="shared" ref="F14" si="25">F13/F12*100</f>
        <v>53.254437869822489</v>
      </c>
      <c r="G14" s="20">
        <f t="shared" ref="G14" si="26">G13/G12*100</f>
        <v>66.292134831460672</v>
      </c>
      <c r="H14" s="20">
        <f t="shared" ref="H14:J14" si="27">H13/H12*100</f>
        <v>60.526315789473685</v>
      </c>
      <c r="I14" s="20">
        <f t="shared" si="27"/>
        <v>18.705035971223023</v>
      </c>
      <c r="J14" s="20">
        <f t="shared" si="27"/>
        <v>41.818181818181813</v>
      </c>
      <c r="K14" s="20">
        <f t="shared" ref="K14:L14" si="28">K13/K12*100</f>
        <v>70.588235294117652</v>
      </c>
      <c r="L14" s="20">
        <f t="shared" si="28"/>
        <v>67.676767676767682</v>
      </c>
      <c r="M14" s="20">
        <f t="shared" ref="M14" si="29">M13/M12*100</f>
        <v>68.159203980099505</v>
      </c>
      <c r="N14" s="20">
        <f t="shared" ref="N14" si="30">N13/N12*100</f>
        <v>66.473988439306353</v>
      </c>
      <c r="O14" s="20">
        <f t="shared" ref="O14:Q14" si="31">O13/O12*100</f>
        <v>61.585365853658537</v>
      </c>
      <c r="P14" s="20">
        <f t="shared" si="31"/>
        <v>34.579439252336449</v>
      </c>
      <c r="Q14" s="20">
        <f t="shared" si="31"/>
        <v>34.710743801652896</v>
      </c>
      <c r="R14" s="20">
        <f t="shared" ref="R14" si="32">R13/R12*100</f>
        <v>42.105263157894733</v>
      </c>
      <c r="S14" s="20">
        <f t="shared" ref="S14" si="33">S13/S12*100</f>
        <v>38.461538461538467</v>
      </c>
      <c r="T14" s="20">
        <f t="shared" ref="T14" si="34">T13/T12*100</f>
        <v>34.166666666666664</v>
      </c>
      <c r="U14" s="20">
        <f t="shared" ref="U14" si="35">U13/U12*100</f>
        <v>30.4</v>
      </c>
      <c r="V14" s="20">
        <f t="shared" ref="V14:X14" si="36">V13/V12*100</f>
        <v>26.881720430107524</v>
      </c>
      <c r="W14" s="20">
        <f t="shared" si="36"/>
        <v>29.069767441860467</v>
      </c>
      <c r="X14" s="20">
        <f t="shared" si="36"/>
        <v>16.091954022988507</v>
      </c>
      <c r="Y14" s="20">
        <f t="shared" ref="Y14" si="37">Y13/Y12*100</f>
        <v>21.311475409836063</v>
      </c>
      <c r="Z14" s="20">
        <f t="shared" ref="Z14" si="38">Z13/Z12*100</f>
        <v>18.478260869565215</v>
      </c>
      <c r="AA14" s="20">
        <f t="shared" ref="AA14" si="39">AA13/AA12*100</f>
        <v>15.789473684210526</v>
      </c>
      <c r="AB14" s="20">
        <f t="shared" ref="AB14" si="40">AB13/AB12*100</f>
        <v>23.913043478260871</v>
      </c>
      <c r="AC14" s="20">
        <v>20</v>
      </c>
      <c r="AD14" s="30">
        <v>13.750000000000002</v>
      </c>
      <c r="AE14" s="20">
        <v>18.9873417721519</v>
      </c>
      <c r="AF14" s="20">
        <f t="shared" ref="AF14" si="41">AF13/AF12*100</f>
        <v>12.790697674418606</v>
      </c>
    </row>
    <row r="15" spans="1:191" x14ac:dyDescent="0.25">
      <c r="A15" s="2"/>
      <c r="B15" s="39" t="s">
        <v>33</v>
      </c>
      <c r="C15" s="38">
        <v>31</v>
      </c>
      <c r="D15" s="37">
        <v>34</v>
      </c>
      <c r="E15" s="37">
        <v>141</v>
      </c>
      <c r="F15" s="37">
        <v>90</v>
      </c>
      <c r="G15" s="37">
        <v>13</v>
      </c>
      <c r="H15" s="37">
        <v>14</v>
      </c>
      <c r="I15" s="54">
        <v>16</v>
      </c>
      <c r="J15" s="38">
        <v>26</v>
      </c>
      <c r="K15" s="37">
        <v>14</v>
      </c>
      <c r="L15" s="37">
        <v>22</v>
      </c>
      <c r="M15" s="37">
        <v>15</v>
      </c>
      <c r="N15" s="37">
        <v>2</v>
      </c>
      <c r="O15" s="37">
        <v>5</v>
      </c>
      <c r="P15" s="54">
        <v>6</v>
      </c>
      <c r="Q15" s="38">
        <v>14</v>
      </c>
      <c r="R15" s="37">
        <v>18</v>
      </c>
      <c r="S15" s="37">
        <v>20</v>
      </c>
      <c r="T15" s="37">
        <v>20</v>
      </c>
      <c r="U15" s="37">
        <v>28</v>
      </c>
      <c r="V15" s="37">
        <v>16</v>
      </c>
      <c r="W15" s="54">
        <v>6</v>
      </c>
      <c r="X15" s="38">
        <v>6</v>
      </c>
      <c r="Y15" s="37">
        <v>15</v>
      </c>
      <c r="Z15" s="37">
        <v>8</v>
      </c>
      <c r="AA15" s="37">
        <v>9</v>
      </c>
      <c r="AB15" s="37">
        <v>5</v>
      </c>
      <c r="AC15" s="37">
        <v>11</v>
      </c>
      <c r="AD15" s="54">
        <v>12</v>
      </c>
      <c r="AE15" s="37">
        <v>13</v>
      </c>
      <c r="AF15" s="37">
        <v>6</v>
      </c>
      <c r="AG15" s="45"/>
      <c r="AH15" s="45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</row>
    <row r="16" spans="1:191" ht="15.75" thickBot="1" x14ac:dyDescent="0.3">
      <c r="A16" s="44"/>
      <c r="B16" s="55" t="s">
        <v>34</v>
      </c>
      <c r="C16" s="56">
        <f t="shared" ref="C16:J16" si="42">C15/C12*100</f>
        <v>24.031007751937985</v>
      </c>
      <c r="D16" s="57">
        <f t="shared" si="42"/>
        <v>22.516556291390728</v>
      </c>
      <c r="E16" s="57">
        <f t="shared" si="42"/>
        <v>64.976958525345623</v>
      </c>
      <c r="F16" s="57">
        <f t="shared" si="42"/>
        <v>53.254437869822489</v>
      </c>
      <c r="G16" s="57">
        <f t="shared" si="42"/>
        <v>7.3033707865168536</v>
      </c>
      <c r="H16" s="57">
        <f t="shared" si="42"/>
        <v>7.3684210526315779</v>
      </c>
      <c r="I16" s="57">
        <f t="shared" si="42"/>
        <v>11.510791366906476</v>
      </c>
      <c r="J16" s="57">
        <f t="shared" si="42"/>
        <v>23.636363636363637</v>
      </c>
      <c r="K16" s="57">
        <f t="shared" ref="K16:Q16" si="43">K15/K12*100</f>
        <v>6.3348416289592757</v>
      </c>
      <c r="L16" s="57">
        <f t="shared" si="43"/>
        <v>11.111111111111111</v>
      </c>
      <c r="M16" s="57">
        <f t="shared" si="43"/>
        <v>7.4626865671641784</v>
      </c>
      <c r="N16" s="57">
        <f t="shared" si="43"/>
        <v>1.1560693641618496</v>
      </c>
      <c r="O16" s="57">
        <f t="shared" si="43"/>
        <v>3.0487804878048781</v>
      </c>
      <c r="P16" s="57">
        <f t="shared" si="43"/>
        <v>5.6074766355140184</v>
      </c>
      <c r="Q16" s="57">
        <f t="shared" si="43"/>
        <v>11.570247933884298</v>
      </c>
      <c r="R16" s="57">
        <f t="shared" ref="R16:X16" si="44">R15/R12*100</f>
        <v>13.533834586466165</v>
      </c>
      <c r="S16" s="57">
        <f t="shared" si="44"/>
        <v>12.820512820512819</v>
      </c>
      <c r="T16" s="57">
        <f t="shared" si="44"/>
        <v>16.666666666666664</v>
      </c>
      <c r="U16" s="57">
        <f t="shared" si="44"/>
        <v>22.400000000000002</v>
      </c>
      <c r="V16" s="57">
        <f t="shared" si="44"/>
        <v>17.20430107526882</v>
      </c>
      <c r="W16" s="57">
        <f t="shared" si="44"/>
        <v>6.9767441860465116</v>
      </c>
      <c r="X16" s="57">
        <f t="shared" si="44"/>
        <v>6.8965517241379306</v>
      </c>
      <c r="Y16" s="57">
        <f>Y15/Y12*100</f>
        <v>12.295081967213115</v>
      </c>
      <c r="Z16" s="57">
        <f>Z15/Z12*100</f>
        <v>8.695652173913043</v>
      </c>
      <c r="AA16" s="57">
        <f>AA15/AA12*100</f>
        <v>9.4736842105263168</v>
      </c>
      <c r="AB16" s="57">
        <f>AB15/AB12*100</f>
        <v>10.869565217391305</v>
      </c>
      <c r="AC16" s="57">
        <v>13.750000000000002</v>
      </c>
      <c r="AD16" s="58">
        <v>15</v>
      </c>
      <c r="AE16" s="57">
        <v>16.455696202531644</v>
      </c>
      <c r="AF16" s="57">
        <f>AF15/AF12*100</f>
        <v>6.9767441860465116</v>
      </c>
      <c r="AG16" s="45"/>
      <c r="AH16" s="45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</row>
    <row r="17" spans="1:191" ht="15.75" thickBot="1" x14ac:dyDescent="0.3">
      <c r="A17" s="21" t="s">
        <v>13</v>
      </c>
      <c r="B17" s="11" t="s">
        <v>9</v>
      </c>
      <c r="C17" s="14">
        <v>207</v>
      </c>
      <c r="D17" s="12">
        <v>195</v>
      </c>
      <c r="E17" s="12">
        <v>209</v>
      </c>
      <c r="F17" s="12">
        <v>198</v>
      </c>
      <c r="G17" s="12">
        <v>182</v>
      </c>
      <c r="H17" s="12">
        <v>175</v>
      </c>
      <c r="I17" s="13">
        <v>199</v>
      </c>
      <c r="J17" s="14">
        <v>200</v>
      </c>
      <c r="K17" s="12">
        <v>190</v>
      </c>
      <c r="L17" s="12">
        <v>179</v>
      </c>
      <c r="M17" s="12">
        <v>171</v>
      </c>
      <c r="N17" s="12">
        <v>198</v>
      </c>
      <c r="O17" s="12">
        <v>203</v>
      </c>
      <c r="P17" s="13">
        <v>224</v>
      </c>
      <c r="Q17" s="14">
        <v>170</v>
      </c>
      <c r="R17" s="12">
        <v>187</v>
      </c>
      <c r="S17" s="12">
        <v>163</v>
      </c>
      <c r="T17" s="12">
        <v>164</v>
      </c>
      <c r="U17" s="12">
        <v>170</v>
      </c>
      <c r="V17" s="12">
        <v>178</v>
      </c>
      <c r="W17" s="13">
        <v>145</v>
      </c>
      <c r="X17" s="14">
        <v>178</v>
      </c>
      <c r="Y17" s="12">
        <v>183</v>
      </c>
      <c r="Z17" s="12">
        <v>115</v>
      </c>
      <c r="AA17" s="12">
        <v>134</v>
      </c>
      <c r="AB17" s="12">
        <v>137</v>
      </c>
      <c r="AC17" s="12">
        <v>129</v>
      </c>
      <c r="AD17" s="13">
        <v>139</v>
      </c>
      <c r="AE17" s="14">
        <v>147</v>
      </c>
      <c r="AF17" s="12">
        <v>151</v>
      </c>
    </row>
    <row r="18" spans="1:191" x14ac:dyDescent="0.25">
      <c r="A18" s="15"/>
      <c r="B18" s="16" t="s">
        <v>10</v>
      </c>
      <c r="C18" s="18">
        <v>7</v>
      </c>
      <c r="D18" s="17">
        <v>6</v>
      </c>
      <c r="E18" s="17">
        <v>10</v>
      </c>
      <c r="F18" s="17">
        <v>8</v>
      </c>
      <c r="G18" s="17">
        <v>6</v>
      </c>
      <c r="H18" s="17">
        <v>1</v>
      </c>
      <c r="I18" s="51">
        <v>1</v>
      </c>
      <c r="J18" s="18">
        <v>2</v>
      </c>
      <c r="K18" s="17">
        <v>2</v>
      </c>
      <c r="L18" s="17">
        <v>4</v>
      </c>
      <c r="M18" s="17">
        <v>5</v>
      </c>
      <c r="N18" s="17">
        <v>9</v>
      </c>
      <c r="O18" s="17">
        <v>4</v>
      </c>
      <c r="P18" s="51">
        <v>7</v>
      </c>
      <c r="Q18" s="18">
        <v>18</v>
      </c>
      <c r="R18" s="17">
        <v>3</v>
      </c>
      <c r="S18" s="17">
        <v>5</v>
      </c>
      <c r="T18" s="17">
        <v>6</v>
      </c>
      <c r="U18" s="17">
        <v>16</v>
      </c>
      <c r="V18" s="17">
        <v>4</v>
      </c>
      <c r="W18" s="51">
        <v>1</v>
      </c>
      <c r="X18" s="18">
        <v>6</v>
      </c>
      <c r="Y18" s="17">
        <v>5</v>
      </c>
      <c r="Z18" s="17">
        <v>4</v>
      </c>
      <c r="AA18" s="17">
        <v>3</v>
      </c>
      <c r="AB18" s="17">
        <v>7</v>
      </c>
      <c r="AC18" s="17">
        <v>2</v>
      </c>
      <c r="AD18" s="51">
        <v>4</v>
      </c>
      <c r="AE18" s="18">
        <v>5</v>
      </c>
      <c r="AF18" s="17">
        <v>1</v>
      </c>
    </row>
    <row r="19" spans="1:191" x14ac:dyDescent="0.25">
      <c r="A19" s="15"/>
      <c r="B19" s="19" t="s">
        <v>11</v>
      </c>
      <c r="C19" s="31">
        <f t="shared" ref="C19" si="45">C18/C17*100</f>
        <v>3.3816425120772946</v>
      </c>
      <c r="D19" s="20">
        <f t="shared" ref="D19" si="46">D18/D17*100</f>
        <v>3.0769230769230771</v>
      </c>
      <c r="E19" s="20">
        <f t="shared" ref="E19" si="47">E18/E17*100</f>
        <v>4.7846889952153111</v>
      </c>
      <c r="F19" s="20">
        <f t="shared" ref="F19" si="48">F18/F17*100</f>
        <v>4.0404040404040407</v>
      </c>
      <c r="G19" s="20">
        <f t="shared" ref="G19" si="49">G18/G17*100</f>
        <v>3.296703296703297</v>
      </c>
      <c r="H19" s="20">
        <f t="shared" ref="H19:J19" si="50">H18/H17*100</f>
        <v>0.5714285714285714</v>
      </c>
      <c r="I19" s="20">
        <f t="shared" si="50"/>
        <v>0.50251256281407031</v>
      </c>
      <c r="J19" s="20">
        <f t="shared" si="50"/>
        <v>1</v>
      </c>
      <c r="K19" s="20">
        <f t="shared" ref="K19:L19" si="51">K18/K17*100</f>
        <v>1.0526315789473684</v>
      </c>
      <c r="L19" s="20">
        <f t="shared" si="51"/>
        <v>2.2346368715083798</v>
      </c>
      <c r="M19" s="20">
        <f t="shared" ref="M19" si="52">M18/M17*100</f>
        <v>2.9239766081871341</v>
      </c>
      <c r="N19" s="20">
        <f t="shared" ref="N19" si="53">N18/N17*100</f>
        <v>4.5454545454545459</v>
      </c>
      <c r="O19" s="20">
        <f t="shared" ref="O19:Q19" si="54">O18/O17*100</f>
        <v>1.9704433497536946</v>
      </c>
      <c r="P19" s="20">
        <f t="shared" si="54"/>
        <v>3.125</v>
      </c>
      <c r="Q19" s="20">
        <f t="shared" si="54"/>
        <v>10.588235294117647</v>
      </c>
      <c r="R19" s="20">
        <f t="shared" ref="R19" si="55">R18/R17*100</f>
        <v>1.6042780748663104</v>
      </c>
      <c r="S19" s="20">
        <f t="shared" ref="S19" si="56">S18/S17*100</f>
        <v>3.0674846625766872</v>
      </c>
      <c r="T19" s="20">
        <f t="shared" ref="T19" si="57">T18/T17*100</f>
        <v>3.6585365853658534</v>
      </c>
      <c r="U19" s="20">
        <f t="shared" ref="U19" si="58">U18/U17*100</f>
        <v>9.4117647058823533</v>
      </c>
      <c r="V19" s="20">
        <f t="shared" ref="V19:X19" si="59">V18/V17*100</f>
        <v>2.2471910112359552</v>
      </c>
      <c r="W19" s="20">
        <f t="shared" si="59"/>
        <v>0.68965517241379315</v>
      </c>
      <c r="X19" s="20">
        <f t="shared" si="59"/>
        <v>3.3707865168539324</v>
      </c>
      <c r="Y19" s="20">
        <f t="shared" ref="Y19" si="60">Y18/Y17*100</f>
        <v>2.7322404371584699</v>
      </c>
      <c r="Z19" s="20">
        <f t="shared" ref="Z19" si="61">Z18/Z17*100</f>
        <v>3.4782608695652173</v>
      </c>
      <c r="AA19" s="20">
        <f t="shared" ref="AA19" si="62">AA18/AA17*100</f>
        <v>2.2388059701492535</v>
      </c>
      <c r="AB19" s="20">
        <f t="shared" ref="AB19" si="63">AB18/AB17*100</f>
        <v>5.1094890510948909</v>
      </c>
      <c r="AC19" s="20">
        <v>1.5503875968992249</v>
      </c>
      <c r="AD19" s="30">
        <v>2.877697841726619</v>
      </c>
      <c r="AE19" s="20">
        <v>3.4013605442176873</v>
      </c>
      <c r="AF19" s="20">
        <f t="shared" ref="AF19" si="64">AF18/AF17*100</f>
        <v>0.66225165562913912</v>
      </c>
    </row>
    <row r="20" spans="1:191" x14ac:dyDescent="0.25">
      <c r="A20" s="2"/>
      <c r="B20" s="39" t="s">
        <v>33</v>
      </c>
      <c r="C20" s="38">
        <v>63</v>
      </c>
      <c r="D20" s="37">
        <v>79</v>
      </c>
      <c r="E20" s="37">
        <v>85</v>
      </c>
      <c r="F20" s="37">
        <v>79</v>
      </c>
      <c r="G20" s="37">
        <v>85</v>
      </c>
      <c r="H20" s="37">
        <v>75</v>
      </c>
      <c r="I20" s="54">
        <v>79</v>
      </c>
      <c r="J20" s="38">
        <v>91</v>
      </c>
      <c r="K20" s="37">
        <v>83</v>
      </c>
      <c r="L20" s="37">
        <v>67</v>
      </c>
      <c r="M20" s="37">
        <v>73</v>
      </c>
      <c r="N20" s="37">
        <v>86</v>
      </c>
      <c r="O20" s="37">
        <v>94</v>
      </c>
      <c r="P20" s="54">
        <v>104</v>
      </c>
      <c r="Q20" s="38">
        <v>75</v>
      </c>
      <c r="R20" s="37">
        <v>65</v>
      </c>
      <c r="S20" s="37">
        <v>70</v>
      </c>
      <c r="T20" s="37">
        <v>67</v>
      </c>
      <c r="U20" s="37">
        <v>72</v>
      </c>
      <c r="V20" s="37">
        <v>64</v>
      </c>
      <c r="W20" s="54">
        <v>49</v>
      </c>
      <c r="X20" s="38">
        <v>72</v>
      </c>
      <c r="Y20" s="37">
        <v>81</v>
      </c>
      <c r="Z20" s="37">
        <v>33</v>
      </c>
      <c r="AA20" s="37">
        <v>48</v>
      </c>
      <c r="AB20" s="37">
        <v>55</v>
      </c>
      <c r="AC20" s="37">
        <v>42</v>
      </c>
      <c r="AD20" s="54">
        <v>53</v>
      </c>
      <c r="AE20" s="37">
        <v>50</v>
      </c>
      <c r="AF20" s="37">
        <v>59</v>
      </c>
      <c r="AG20" s="45"/>
      <c r="AH20" s="45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</row>
    <row r="21" spans="1:191" ht="15.75" thickBot="1" x14ac:dyDescent="0.3">
      <c r="A21" s="44"/>
      <c r="B21" s="55" t="s">
        <v>34</v>
      </c>
      <c r="C21" s="56">
        <f t="shared" ref="C21:J21" si="65">C20/C17*100</f>
        <v>30.434782608695656</v>
      </c>
      <c r="D21" s="57">
        <f t="shared" si="65"/>
        <v>40.512820512820511</v>
      </c>
      <c r="E21" s="57">
        <f t="shared" si="65"/>
        <v>40.669856459330148</v>
      </c>
      <c r="F21" s="57">
        <f t="shared" si="65"/>
        <v>39.898989898989903</v>
      </c>
      <c r="G21" s="57">
        <f t="shared" si="65"/>
        <v>46.703296703296701</v>
      </c>
      <c r="H21" s="57">
        <f t="shared" si="65"/>
        <v>42.857142857142854</v>
      </c>
      <c r="I21" s="57">
        <f t="shared" si="65"/>
        <v>39.698492462311556</v>
      </c>
      <c r="J21" s="57">
        <f t="shared" si="65"/>
        <v>45.5</v>
      </c>
      <c r="K21" s="57">
        <f t="shared" ref="K21:Q21" si="66">K20/K17*100</f>
        <v>43.684210526315795</v>
      </c>
      <c r="L21" s="57">
        <f t="shared" si="66"/>
        <v>37.430167597765362</v>
      </c>
      <c r="M21" s="57">
        <f t="shared" si="66"/>
        <v>42.690058479532162</v>
      </c>
      <c r="N21" s="57">
        <f t="shared" si="66"/>
        <v>43.43434343434344</v>
      </c>
      <c r="O21" s="57">
        <f t="shared" si="66"/>
        <v>46.305418719211822</v>
      </c>
      <c r="P21" s="57">
        <f t="shared" si="66"/>
        <v>46.428571428571431</v>
      </c>
      <c r="Q21" s="57">
        <f t="shared" si="66"/>
        <v>44.117647058823529</v>
      </c>
      <c r="R21" s="57">
        <f>R20/R17*100</f>
        <v>34.759358288770052</v>
      </c>
      <c r="S21" s="57">
        <f>S20/S17*100</f>
        <v>42.944785276073624</v>
      </c>
      <c r="T21" s="57">
        <f>T20/T17*100</f>
        <v>40.853658536585364</v>
      </c>
      <c r="U21" s="57">
        <f>U20/U17*100</f>
        <v>42.352941176470587</v>
      </c>
      <c r="V21" s="57"/>
      <c r="W21" s="58"/>
      <c r="X21" s="56"/>
      <c r="Y21" s="57">
        <f>Y20/Y17*100</f>
        <v>44.26229508196721</v>
      </c>
      <c r="Z21" s="57">
        <f>Z20/Z17*100</f>
        <v>28.695652173913043</v>
      </c>
      <c r="AA21" s="57">
        <f>AA20/AA17*100</f>
        <v>35.820895522388057</v>
      </c>
      <c r="AB21" s="57">
        <f>AB20/AB17*100</f>
        <v>40.145985401459853</v>
      </c>
      <c r="AC21" s="57">
        <v>32.558139534883722</v>
      </c>
      <c r="AD21" s="58">
        <v>38.129496402877699</v>
      </c>
      <c r="AE21" s="57">
        <v>34.013605442176868</v>
      </c>
      <c r="AF21" s="57">
        <f>AF20/AF17*100</f>
        <v>39.072847682119203</v>
      </c>
      <c r="AG21" s="45"/>
      <c r="AH21" s="45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</row>
    <row r="22" spans="1:191" ht="15.75" thickBot="1" x14ac:dyDescent="0.3">
      <c r="A22" s="21" t="s">
        <v>14</v>
      </c>
      <c r="B22" s="11" t="s">
        <v>9</v>
      </c>
      <c r="C22" s="14">
        <v>42</v>
      </c>
      <c r="D22" s="12">
        <v>87</v>
      </c>
      <c r="E22" s="12">
        <v>67</v>
      </c>
      <c r="F22" s="12">
        <v>65</v>
      </c>
      <c r="G22" s="12">
        <v>58</v>
      </c>
      <c r="H22" s="12">
        <v>32</v>
      </c>
      <c r="I22" s="13">
        <v>68</v>
      </c>
      <c r="J22" s="14">
        <v>46</v>
      </c>
      <c r="K22" s="12">
        <v>49</v>
      </c>
      <c r="L22" s="12">
        <v>50</v>
      </c>
      <c r="M22" s="12">
        <v>46</v>
      </c>
      <c r="N22" s="12">
        <v>39</v>
      </c>
      <c r="O22" s="12">
        <v>28</v>
      </c>
      <c r="P22" s="13">
        <v>66</v>
      </c>
      <c r="Q22" s="14">
        <v>34</v>
      </c>
      <c r="R22" s="12">
        <v>80</v>
      </c>
      <c r="S22" s="12">
        <v>63</v>
      </c>
      <c r="T22" s="12">
        <v>47</v>
      </c>
      <c r="U22" s="12">
        <v>64</v>
      </c>
      <c r="V22" s="12">
        <v>52</v>
      </c>
      <c r="W22" s="13">
        <v>45</v>
      </c>
      <c r="X22" s="14">
        <v>16</v>
      </c>
      <c r="Y22" s="12">
        <v>80</v>
      </c>
      <c r="Z22" s="12">
        <v>56</v>
      </c>
      <c r="AA22" s="12">
        <v>54</v>
      </c>
      <c r="AB22" s="12">
        <v>49</v>
      </c>
      <c r="AC22" s="12">
        <v>69</v>
      </c>
      <c r="AD22" s="13">
        <v>53</v>
      </c>
      <c r="AE22" s="14">
        <v>57</v>
      </c>
      <c r="AF22" s="12">
        <v>80</v>
      </c>
    </row>
    <row r="23" spans="1:191" x14ac:dyDescent="0.25">
      <c r="A23" s="2"/>
      <c r="B23" s="16" t="s">
        <v>10</v>
      </c>
      <c r="C23" s="18">
        <v>6</v>
      </c>
      <c r="D23" s="17">
        <v>12</v>
      </c>
      <c r="E23" s="17">
        <v>14</v>
      </c>
      <c r="F23" s="17">
        <v>5</v>
      </c>
      <c r="G23" s="17">
        <v>6</v>
      </c>
      <c r="H23" s="17">
        <v>6</v>
      </c>
      <c r="I23" s="51">
        <v>14</v>
      </c>
      <c r="J23" s="18">
        <v>8</v>
      </c>
      <c r="K23" s="17">
        <v>2</v>
      </c>
      <c r="L23" s="17">
        <v>3</v>
      </c>
      <c r="M23" s="17">
        <v>6</v>
      </c>
      <c r="N23" s="17">
        <v>12</v>
      </c>
      <c r="O23" s="17">
        <v>6</v>
      </c>
      <c r="P23" s="51">
        <v>7</v>
      </c>
      <c r="Q23" s="18">
        <v>2</v>
      </c>
      <c r="R23" s="17">
        <v>10</v>
      </c>
      <c r="S23" s="17">
        <v>6</v>
      </c>
      <c r="T23" s="17">
        <v>7</v>
      </c>
      <c r="U23" s="17">
        <v>7</v>
      </c>
      <c r="V23" s="17">
        <v>6</v>
      </c>
      <c r="W23" s="51">
        <v>3</v>
      </c>
      <c r="X23" s="18">
        <v>2</v>
      </c>
      <c r="Y23" s="17">
        <v>11</v>
      </c>
      <c r="Z23" s="17">
        <v>8</v>
      </c>
      <c r="AA23" s="17">
        <v>8</v>
      </c>
      <c r="AB23" s="17">
        <v>14</v>
      </c>
      <c r="AC23" s="17">
        <v>16</v>
      </c>
      <c r="AD23" s="51">
        <v>11</v>
      </c>
      <c r="AE23" s="18">
        <v>4</v>
      </c>
      <c r="AF23" s="17">
        <v>6</v>
      </c>
    </row>
    <row r="24" spans="1:191" x14ac:dyDescent="0.25">
      <c r="A24" s="2"/>
      <c r="B24" s="19" t="s">
        <v>11</v>
      </c>
      <c r="C24" s="31">
        <f t="shared" ref="C24" si="67">C23/C22*100</f>
        <v>14.285714285714285</v>
      </c>
      <c r="D24" s="20">
        <f t="shared" ref="D24" si="68">D23/D22*100</f>
        <v>13.793103448275861</v>
      </c>
      <c r="E24" s="20">
        <f t="shared" ref="E24" si="69">E23/E22*100</f>
        <v>20.8955223880597</v>
      </c>
      <c r="F24" s="20">
        <f t="shared" ref="F24" si="70">F23/F22*100</f>
        <v>7.6923076923076925</v>
      </c>
      <c r="G24" s="20">
        <f t="shared" ref="G24" si="71">G23/G22*100</f>
        <v>10.344827586206897</v>
      </c>
      <c r="H24" s="20">
        <f t="shared" ref="H24:J24" si="72">H23/H22*100</f>
        <v>18.75</v>
      </c>
      <c r="I24" s="20">
        <f t="shared" si="72"/>
        <v>20.588235294117645</v>
      </c>
      <c r="J24" s="20">
        <f t="shared" si="72"/>
        <v>17.391304347826086</v>
      </c>
      <c r="K24" s="20">
        <f t="shared" ref="K24:L24" si="73">K23/K22*100</f>
        <v>4.0816326530612246</v>
      </c>
      <c r="L24" s="20">
        <f t="shared" si="73"/>
        <v>6</v>
      </c>
      <c r="M24" s="20">
        <f t="shared" ref="M24" si="74">M23/M22*100</f>
        <v>13.043478260869565</v>
      </c>
      <c r="N24" s="20">
        <f t="shared" ref="N24" si="75">N23/N22*100</f>
        <v>30.76923076923077</v>
      </c>
      <c r="O24" s="20">
        <f t="shared" ref="O24:Q24" si="76">O23/O22*100</f>
        <v>21.428571428571427</v>
      </c>
      <c r="P24" s="20">
        <f t="shared" si="76"/>
        <v>10.606060606060606</v>
      </c>
      <c r="Q24" s="20">
        <f t="shared" si="76"/>
        <v>5.8823529411764701</v>
      </c>
      <c r="R24" s="20">
        <f t="shared" ref="R24" si="77">R23/R22*100</f>
        <v>12.5</v>
      </c>
      <c r="S24" s="20">
        <f t="shared" ref="S24" si="78">S23/S22*100</f>
        <v>9.5238095238095237</v>
      </c>
      <c r="T24" s="20">
        <f t="shared" ref="T24" si="79">T23/T22*100</f>
        <v>14.893617021276595</v>
      </c>
      <c r="U24" s="20">
        <f t="shared" ref="U24" si="80">U23/U22*100</f>
        <v>10.9375</v>
      </c>
      <c r="V24" s="20">
        <f t="shared" ref="V24:X24" si="81">V23/V22*100</f>
        <v>11.538461538461538</v>
      </c>
      <c r="W24" s="20">
        <f t="shared" si="81"/>
        <v>6.666666666666667</v>
      </c>
      <c r="X24" s="20">
        <f t="shared" si="81"/>
        <v>12.5</v>
      </c>
      <c r="Y24" s="20">
        <f t="shared" ref="Y24" si="82">Y23/Y22*100</f>
        <v>13.750000000000002</v>
      </c>
      <c r="Z24" s="20">
        <f t="shared" ref="Z24" si="83">Z23/Z22*100</f>
        <v>14.285714285714285</v>
      </c>
      <c r="AA24" s="20">
        <f t="shared" ref="AA24" si="84">AA23/AA22*100</f>
        <v>14.814814814814813</v>
      </c>
      <c r="AB24" s="20">
        <f t="shared" ref="AB24" si="85">AB23/AB22*100</f>
        <v>28.571428571428569</v>
      </c>
      <c r="AC24" s="20">
        <v>23.188405797101449</v>
      </c>
      <c r="AD24" s="30">
        <v>20.754716981132077</v>
      </c>
      <c r="AE24" s="20">
        <v>7.0175438596491224</v>
      </c>
      <c r="AF24" s="20">
        <f t="shared" ref="AF24" si="86">AF23/AF22*100</f>
        <v>7.5</v>
      </c>
    </row>
    <row r="25" spans="1:191" x14ac:dyDescent="0.25">
      <c r="A25" s="2"/>
      <c r="B25" s="39" t="s">
        <v>33</v>
      </c>
      <c r="C25" s="38">
        <v>0</v>
      </c>
      <c r="D25" s="37">
        <v>1</v>
      </c>
      <c r="E25" s="37">
        <v>0</v>
      </c>
      <c r="F25" s="37">
        <v>0</v>
      </c>
      <c r="G25" s="37">
        <v>0</v>
      </c>
      <c r="H25" s="37">
        <v>0</v>
      </c>
      <c r="I25" s="54">
        <v>0</v>
      </c>
      <c r="J25" s="38">
        <v>0</v>
      </c>
      <c r="K25" s="37">
        <v>1</v>
      </c>
      <c r="L25" s="37">
        <v>0</v>
      </c>
      <c r="M25" s="37">
        <v>0</v>
      </c>
      <c r="N25" s="37">
        <v>0</v>
      </c>
      <c r="O25" s="37">
        <v>0</v>
      </c>
      <c r="P25" s="54">
        <v>1</v>
      </c>
      <c r="Q25" s="38">
        <v>1</v>
      </c>
      <c r="R25" s="37">
        <v>1</v>
      </c>
      <c r="S25" s="37">
        <v>0</v>
      </c>
      <c r="T25" s="37">
        <v>0</v>
      </c>
      <c r="U25" s="37">
        <v>0</v>
      </c>
      <c r="V25" s="37">
        <v>0</v>
      </c>
      <c r="W25" s="54">
        <v>0</v>
      </c>
      <c r="X25" s="38">
        <v>0</v>
      </c>
      <c r="Y25" s="37">
        <v>2</v>
      </c>
      <c r="Z25" s="37">
        <v>1</v>
      </c>
      <c r="AA25" s="37">
        <v>3</v>
      </c>
      <c r="AB25" s="37">
        <v>1</v>
      </c>
      <c r="AC25" s="37">
        <v>0</v>
      </c>
      <c r="AD25" s="54">
        <v>0</v>
      </c>
      <c r="AE25" s="37">
        <v>0</v>
      </c>
      <c r="AF25" s="37">
        <v>0</v>
      </c>
      <c r="AG25" s="45"/>
      <c r="AH25" s="45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</row>
    <row r="26" spans="1:191" ht="15.75" thickBot="1" x14ac:dyDescent="0.3">
      <c r="A26" s="44"/>
      <c r="B26" s="55" t="s">
        <v>34</v>
      </c>
      <c r="C26" s="56">
        <f>C25/C22*100</f>
        <v>0</v>
      </c>
      <c r="D26" s="57">
        <f>D25/D22*100</f>
        <v>1.1494252873563218</v>
      </c>
      <c r="E26" s="57">
        <f>E25/E22*100</f>
        <v>0</v>
      </c>
      <c r="F26" s="57">
        <v>0</v>
      </c>
      <c r="G26" s="57">
        <v>0</v>
      </c>
      <c r="H26" s="57">
        <v>0</v>
      </c>
      <c r="I26" s="58">
        <v>0</v>
      </c>
      <c r="J26" s="56">
        <v>0</v>
      </c>
      <c r="K26" s="57">
        <f>K25/K22*100</f>
        <v>2.0408163265306123</v>
      </c>
      <c r="L26" s="57">
        <v>0</v>
      </c>
      <c r="M26" s="57">
        <v>0</v>
      </c>
      <c r="N26" s="57">
        <v>0</v>
      </c>
      <c r="O26" s="57">
        <v>0</v>
      </c>
      <c r="P26" s="57">
        <f>P25/P22*100</f>
        <v>1.5151515151515151</v>
      </c>
      <c r="Q26" s="57">
        <f>Q25/Q22*100</f>
        <v>2.9411764705882351</v>
      </c>
      <c r="R26" s="57">
        <f>R25/R22*100</f>
        <v>1.25</v>
      </c>
      <c r="S26" s="57">
        <v>0</v>
      </c>
      <c r="T26" s="57">
        <v>0</v>
      </c>
      <c r="U26" s="57">
        <v>0</v>
      </c>
      <c r="V26" s="57">
        <v>0</v>
      </c>
      <c r="W26" s="58">
        <v>0</v>
      </c>
      <c r="X26" s="56">
        <v>0</v>
      </c>
      <c r="Y26" s="57">
        <f>Y25/Y22*100</f>
        <v>2.5</v>
      </c>
      <c r="Z26" s="57">
        <f>Z25/Z22*100</f>
        <v>1.7857142857142856</v>
      </c>
      <c r="AA26" s="57">
        <f>AA25/AA22*100</f>
        <v>5.5555555555555554</v>
      </c>
      <c r="AB26" s="57">
        <f>AB25/AB22*100</f>
        <v>2.0408163265306123</v>
      </c>
      <c r="AC26" s="57">
        <v>0</v>
      </c>
      <c r="AD26" s="58">
        <v>0</v>
      </c>
      <c r="AE26" s="57">
        <v>0</v>
      </c>
      <c r="AF26" s="57">
        <v>0</v>
      </c>
      <c r="AG26" s="45"/>
      <c r="AH26" s="45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</row>
    <row r="27" spans="1:191" ht="15.75" thickBot="1" x14ac:dyDescent="0.3">
      <c r="A27" s="10" t="s">
        <v>15</v>
      </c>
      <c r="B27" s="22"/>
      <c r="C27" s="14"/>
      <c r="D27" s="12"/>
      <c r="E27" s="12"/>
      <c r="F27" s="12"/>
      <c r="G27" s="12"/>
      <c r="H27" s="12"/>
      <c r="I27" s="13"/>
      <c r="J27" s="14"/>
      <c r="K27" s="12"/>
      <c r="L27" s="12"/>
      <c r="M27" s="12"/>
      <c r="N27" s="12"/>
      <c r="O27" s="12"/>
      <c r="P27" s="13"/>
      <c r="Q27" s="14"/>
      <c r="R27" s="12"/>
      <c r="S27" s="12"/>
      <c r="T27" s="12"/>
      <c r="U27" s="12"/>
      <c r="V27" s="12"/>
      <c r="W27" s="13"/>
      <c r="X27" s="14"/>
      <c r="Y27" s="12"/>
      <c r="Z27" s="12"/>
      <c r="AA27" s="12"/>
      <c r="AB27" s="12"/>
      <c r="AC27" s="12"/>
      <c r="AD27" s="13"/>
      <c r="AE27" s="14"/>
      <c r="AF27" s="12"/>
    </row>
    <row r="28" spans="1:191" x14ac:dyDescent="0.25">
      <c r="A28" s="23" t="s">
        <v>16</v>
      </c>
      <c r="B28" s="24" t="s">
        <v>9</v>
      </c>
      <c r="C28" s="26">
        <v>67</v>
      </c>
      <c r="D28" s="25">
        <v>69</v>
      </c>
      <c r="E28" s="25">
        <v>48</v>
      </c>
      <c r="F28" s="25">
        <v>68</v>
      </c>
      <c r="G28" s="25">
        <v>51</v>
      </c>
      <c r="H28" s="25">
        <v>53</v>
      </c>
      <c r="I28" s="52">
        <v>63</v>
      </c>
      <c r="J28" s="26">
        <v>55</v>
      </c>
      <c r="K28" s="25">
        <v>55</v>
      </c>
      <c r="L28" s="25">
        <v>57</v>
      </c>
      <c r="M28" s="25">
        <v>41</v>
      </c>
      <c r="N28" s="25">
        <v>45</v>
      </c>
      <c r="O28" s="25">
        <v>66</v>
      </c>
      <c r="P28" s="52">
        <v>80</v>
      </c>
      <c r="Q28" s="26">
        <v>84</v>
      </c>
      <c r="R28" s="25">
        <v>73</v>
      </c>
      <c r="S28" s="25">
        <v>76</v>
      </c>
      <c r="T28" s="25">
        <v>53</v>
      </c>
      <c r="U28" s="25">
        <v>43</v>
      </c>
      <c r="V28" s="25">
        <v>60</v>
      </c>
      <c r="W28" s="52">
        <v>55</v>
      </c>
      <c r="X28" s="26">
        <v>52</v>
      </c>
      <c r="Y28" s="25">
        <v>51</v>
      </c>
      <c r="Z28" s="25">
        <v>30</v>
      </c>
      <c r="AA28" s="25">
        <v>42</v>
      </c>
      <c r="AB28" s="25">
        <v>47</v>
      </c>
      <c r="AC28" s="25">
        <v>45</v>
      </c>
      <c r="AD28" s="52">
        <v>51</v>
      </c>
      <c r="AE28" s="25">
        <v>53</v>
      </c>
      <c r="AF28" s="25">
        <v>49</v>
      </c>
    </row>
    <row r="29" spans="1:191" x14ac:dyDescent="0.25">
      <c r="A29" s="23" t="s">
        <v>17</v>
      </c>
      <c r="B29" s="16" t="s">
        <v>10</v>
      </c>
      <c r="C29" s="18">
        <v>5</v>
      </c>
      <c r="D29" s="17">
        <v>7</v>
      </c>
      <c r="E29" s="17">
        <v>5</v>
      </c>
      <c r="F29" s="17">
        <v>8</v>
      </c>
      <c r="G29" s="17">
        <v>7</v>
      </c>
      <c r="H29" s="17">
        <v>16</v>
      </c>
      <c r="I29" s="51">
        <v>10</v>
      </c>
      <c r="J29" s="18">
        <v>12</v>
      </c>
      <c r="K29" s="17">
        <v>3</v>
      </c>
      <c r="L29" s="17">
        <v>9</v>
      </c>
      <c r="M29" s="17">
        <v>7</v>
      </c>
      <c r="N29" s="17">
        <v>7</v>
      </c>
      <c r="O29" s="17">
        <v>22</v>
      </c>
      <c r="P29" s="51">
        <v>5</v>
      </c>
      <c r="Q29" s="18">
        <v>20</v>
      </c>
      <c r="R29" s="17">
        <v>7</v>
      </c>
      <c r="S29" s="17">
        <v>6</v>
      </c>
      <c r="T29" s="17">
        <v>13</v>
      </c>
      <c r="U29" s="17">
        <v>6</v>
      </c>
      <c r="V29" s="17">
        <v>27</v>
      </c>
      <c r="W29" s="51">
        <v>9</v>
      </c>
      <c r="X29" s="18">
        <v>6</v>
      </c>
      <c r="Y29" s="17">
        <v>7</v>
      </c>
      <c r="Z29" s="17">
        <v>11</v>
      </c>
      <c r="AA29" s="17">
        <v>9</v>
      </c>
      <c r="AB29" s="17">
        <v>3</v>
      </c>
      <c r="AC29" s="17">
        <v>14</v>
      </c>
      <c r="AD29" s="51">
        <v>5</v>
      </c>
      <c r="AE29" s="18">
        <v>25</v>
      </c>
      <c r="AF29" s="17">
        <v>8</v>
      </c>
    </row>
    <row r="30" spans="1:191" x14ac:dyDescent="0.25">
      <c r="A30" s="27"/>
      <c r="B30" s="28" t="s">
        <v>11</v>
      </c>
      <c r="C30" s="31">
        <f t="shared" ref="C30" si="87">C29/C28*100</f>
        <v>7.4626865671641784</v>
      </c>
      <c r="D30" s="20">
        <f t="shared" ref="D30" si="88">D29/D28*100</f>
        <v>10.144927536231885</v>
      </c>
      <c r="E30" s="20">
        <f t="shared" ref="E30" si="89">E29/E28*100</f>
        <v>10.416666666666668</v>
      </c>
      <c r="F30" s="20">
        <f t="shared" ref="F30" si="90">F29/F28*100</f>
        <v>11.76470588235294</v>
      </c>
      <c r="G30" s="20">
        <f t="shared" ref="G30" si="91">G29/G28*100</f>
        <v>13.725490196078432</v>
      </c>
      <c r="H30" s="20">
        <f t="shared" ref="H30:J30" si="92">H29/H28*100</f>
        <v>30.188679245283019</v>
      </c>
      <c r="I30" s="20">
        <f t="shared" si="92"/>
        <v>15.873015873015872</v>
      </c>
      <c r="J30" s="20">
        <f t="shared" si="92"/>
        <v>21.818181818181817</v>
      </c>
      <c r="K30" s="20">
        <f t="shared" ref="K30:L30" si="93">K29/K28*100</f>
        <v>5.4545454545454541</v>
      </c>
      <c r="L30" s="20">
        <f t="shared" si="93"/>
        <v>15.789473684210526</v>
      </c>
      <c r="M30" s="20">
        <f t="shared" ref="M30" si="94">M29/M28*100</f>
        <v>17.073170731707318</v>
      </c>
      <c r="N30" s="20">
        <f t="shared" ref="N30" si="95">N29/N28*100</f>
        <v>15.555555555555555</v>
      </c>
      <c r="O30" s="20">
        <f t="shared" ref="O30:Q30" si="96">O29/O28*100</f>
        <v>33.333333333333329</v>
      </c>
      <c r="P30" s="20">
        <f t="shared" si="96"/>
        <v>6.25</v>
      </c>
      <c r="Q30" s="20">
        <f t="shared" si="96"/>
        <v>23.809523809523807</v>
      </c>
      <c r="R30" s="20">
        <f t="shared" ref="R30" si="97">R29/R28*100</f>
        <v>9.5890410958904102</v>
      </c>
      <c r="S30" s="20">
        <f t="shared" ref="S30" si="98">S29/S28*100</f>
        <v>7.8947368421052628</v>
      </c>
      <c r="T30" s="20">
        <f t="shared" ref="T30" si="99">T29/T28*100</f>
        <v>24.528301886792452</v>
      </c>
      <c r="U30" s="20">
        <f t="shared" ref="U30" si="100">U29/U28*100</f>
        <v>13.953488372093023</v>
      </c>
      <c r="V30" s="20">
        <f t="shared" ref="V30:X30" si="101">V29/V28*100</f>
        <v>45</v>
      </c>
      <c r="W30" s="20">
        <f t="shared" si="101"/>
        <v>16.363636363636363</v>
      </c>
      <c r="X30" s="20">
        <f t="shared" si="101"/>
        <v>11.538461538461538</v>
      </c>
      <c r="Y30" s="20">
        <f t="shared" ref="Y30" si="102">Y29/Y28*100</f>
        <v>13.725490196078432</v>
      </c>
      <c r="Z30" s="20">
        <f t="shared" ref="Z30" si="103">Z29/Z28*100</f>
        <v>36.666666666666664</v>
      </c>
      <c r="AA30" s="20">
        <f t="shared" ref="AA30" si="104">AA29/AA28*100</f>
        <v>21.428571428571427</v>
      </c>
      <c r="AB30" s="20">
        <f t="shared" ref="AB30" si="105">AB29/AB28*100</f>
        <v>6.3829787234042552</v>
      </c>
      <c r="AC30" s="20">
        <v>31.111111111111111</v>
      </c>
      <c r="AD30" s="30">
        <v>9.8039215686274517</v>
      </c>
      <c r="AE30" s="20">
        <v>47.169811320754718</v>
      </c>
      <c r="AF30" s="20">
        <f t="shared" ref="AF30" si="106">AF29/AF28*100</f>
        <v>16.326530612244898</v>
      </c>
    </row>
    <row r="31" spans="1:191" x14ac:dyDescent="0.25">
      <c r="A31" s="2"/>
      <c r="B31" s="39" t="s">
        <v>33</v>
      </c>
      <c r="C31" s="38">
        <v>1</v>
      </c>
      <c r="D31" s="37">
        <v>5</v>
      </c>
      <c r="E31" s="37">
        <v>1</v>
      </c>
      <c r="F31" s="37">
        <v>2</v>
      </c>
      <c r="G31" s="37">
        <v>1</v>
      </c>
      <c r="H31" s="37">
        <v>4</v>
      </c>
      <c r="I31" s="54">
        <v>2</v>
      </c>
      <c r="J31" s="38">
        <v>3</v>
      </c>
      <c r="K31" s="37">
        <v>1</v>
      </c>
      <c r="L31" s="37">
        <v>0</v>
      </c>
      <c r="M31" s="37">
        <v>0</v>
      </c>
      <c r="N31" s="37">
        <v>3</v>
      </c>
      <c r="O31" s="37">
        <v>11</v>
      </c>
      <c r="P31" s="54">
        <v>3</v>
      </c>
      <c r="Q31" s="38">
        <v>4</v>
      </c>
      <c r="R31" s="37">
        <v>0</v>
      </c>
      <c r="S31" s="37">
        <v>0</v>
      </c>
      <c r="T31" s="37">
        <v>2</v>
      </c>
      <c r="U31" s="37">
        <v>2</v>
      </c>
      <c r="V31" s="37">
        <v>2</v>
      </c>
      <c r="W31" s="54">
        <v>1</v>
      </c>
      <c r="X31" s="38">
        <v>3</v>
      </c>
      <c r="Y31" s="37">
        <v>4</v>
      </c>
      <c r="Z31" s="37">
        <v>2</v>
      </c>
      <c r="AA31" s="37">
        <v>3</v>
      </c>
      <c r="AB31" s="37">
        <v>2</v>
      </c>
      <c r="AC31" s="37">
        <v>0</v>
      </c>
      <c r="AD31" s="54">
        <v>1</v>
      </c>
      <c r="AE31" s="37">
        <v>5</v>
      </c>
      <c r="AF31" s="37">
        <v>0</v>
      </c>
      <c r="AG31" s="45"/>
      <c r="AH31" s="45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</row>
    <row r="32" spans="1:191" ht="15.75" thickBot="1" x14ac:dyDescent="0.3">
      <c r="A32" s="44"/>
      <c r="B32" s="55" t="s">
        <v>34</v>
      </c>
      <c r="C32" s="56">
        <f t="shared" ref="C32:J32" si="107">C31/C28*100</f>
        <v>1.4925373134328357</v>
      </c>
      <c r="D32" s="57">
        <f t="shared" si="107"/>
        <v>7.2463768115942031</v>
      </c>
      <c r="E32" s="57">
        <f t="shared" si="107"/>
        <v>2.083333333333333</v>
      </c>
      <c r="F32" s="57">
        <f t="shared" si="107"/>
        <v>2.9411764705882351</v>
      </c>
      <c r="G32" s="57">
        <f t="shared" si="107"/>
        <v>1.9607843137254901</v>
      </c>
      <c r="H32" s="57">
        <f t="shared" si="107"/>
        <v>7.5471698113207548</v>
      </c>
      <c r="I32" s="57">
        <f t="shared" si="107"/>
        <v>3.1746031746031744</v>
      </c>
      <c r="J32" s="57">
        <f t="shared" si="107"/>
        <v>5.4545454545454541</v>
      </c>
      <c r="K32" s="57">
        <f>K31/K28*100</f>
        <v>1.8181818181818181</v>
      </c>
      <c r="L32" s="57">
        <v>0</v>
      </c>
      <c r="M32" s="57">
        <v>0</v>
      </c>
      <c r="N32" s="57">
        <f>N31/N28*100</f>
        <v>6.666666666666667</v>
      </c>
      <c r="O32" s="57">
        <f>O31/O28*100</f>
        <v>16.666666666666664</v>
      </c>
      <c r="P32" s="57">
        <f>P31/P28*100</f>
        <v>3.75</v>
      </c>
      <c r="Q32" s="57">
        <f>Q31/Q28*100</f>
        <v>4.7619047619047619</v>
      </c>
      <c r="R32" s="57">
        <v>0</v>
      </c>
      <c r="S32" s="57">
        <v>0</v>
      </c>
      <c r="T32" s="57">
        <f t="shared" ref="T32:Y32" si="108">T31/T28*100</f>
        <v>3.7735849056603774</v>
      </c>
      <c r="U32" s="57">
        <f t="shared" si="108"/>
        <v>4.6511627906976747</v>
      </c>
      <c r="V32" s="57">
        <f t="shared" si="108"/>
        <v>3.3333333333333335</v>
      </c>
      <c r="W32" s="57">
        <f t="shared" si="108"/>
        <v>1.8181818181818181</v>
      </c>
      <c r="X32" s="57">
        <f t="shared" si="108"/>
        <v>5.7692307692307692</v>
      </c>
      <c r="Y32" s="57">
        <f t="shared" si="108"/>
        <v>7.8431372549019605</v>
      </c>
      <c r="Z32" s="57">
        <f>Z31/Z28*100</f>
        <v>6.666666666666667</v>
      </c>
      <c r="AA32" s="57">
        <f>AA31/AA28*100</f>
        <v>7.1428571428571423</v>
      </c>
      <c r="AB32" s="57">
        <f>AB31/AB28*100</f>
        <v>4.2553191489361701</v>
      </c>
      <c r="AC32" s="57">
        <v>0</v>
      </c>
      <c r="AD32" s="58">
        <v>1.9607843137254901</v>
      </c>
      <c r="AE32" s="57">
        <v>9.433962264150944</v>
      </c>
      <c r="AF32" s="57">
        <v>0</v>
      </c>
      <c r="AG32" s="45"/>
      <c r="AH32" s="45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</row>
    <row r="33" spans="1:191" x14ac:dyDescent="0.25">
      <c r="A33" s="23" t="s">
        <v>16</v>
      </c>
      <c r="B33" s="24" t="s">
        <v>9</v>
      </c>
      <c r="C33" s="29">
        <v>0</v>
      </c>
      <c r="D33" s="41">
        <v>2</v>
      </c>
      <c r="E33" s="41">
        <v>0</v>
      </c>
      <c r="F33" s="41">
        <v>1</v>
      </c>
      <c r="G33" s="41">
        <v>0</v>
      </c>
      <c r="H33" s="41">
        <v>0</v>
      </c>
      <c r="I33" s="50">
        <v>0</v>
      </c>
      <c r="J33" s="29">
        <v>0</v>
      </c>
      <c r="K33" s="41">
        <v>1</v>
      </c>
      <c r="L33" s="41">
        <v>0</v>
      </c>
      <c r="M33" s="41">
        <v>0</v>
      </c>
      <c r="N33" s="41">
        <v>0</v>
      </c>
      <c r="O33" s="41">
        <v>0</v>
      </c>
      <c r="P33" s="50">
        <v>0</v>
      </c>
      <c r="Q33" s="29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50">
        <v>0</v>
      </c>
      <c r="X33" s="29">
        <v>3</v>
      </c>
      <c r="Y33" s="41">
        <v>0</v>
      </c>
      <c r="Z33" s="41">
        <v>0</v>
      </c>
      <c r="AA33" s="41">
        <v>0</v>
      </c>
      <c r="AB33" s="41">
        <v>3</v>
      </c>
      <c r="AC33" s="41">
        <v>1</v>
      </c>
      <c r="AD33" s="50">
        <v>1</v>
      </c>
      <c r="AE33" s="29">
        <v>1</v>
      </c>
      <c r="AF33" s="41">
        <v>0</v>
      </c>
    </row>
    <row r="34" spans="1:191" x14ac:dyDescent="0.25">
      <c r="A34" s="23" t="s">
        <v>18</v>
      </c>
      <c r="B34" s="16" t="s">
        <v>10</v>
      </c>
      <c r="C34" s="18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51">
        <v>0</v>
      </c>
      <c r="J34" s="18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51">
        <v>0</v>
      </c>
      <c r="Q34" s="18">
        <v>0</v>
      </c>
      <c r="R34" s="17">
        <v>0</v>
      </c>
      <c r="S34" s="17">
        <v>0</v>
      </c>
      <c r="T34" s="17">
        <v>0</v>
      </c>
      <c r="U34" s="17">
        <v>0</v>
      </c>
      <c r="V34" s="17">
        <v>0</v>
      </c>
      <c r="W34" s="51">
        <v>0</v>
      </c>
      <c r="X34" s="18">
        <v>0</v>
      </c>
      <c r="Y34" s="17">
        <v>0</v>
      </c>
      <c r="Z34" s="17">
        <v>0</v>
      </c>
      <c r="AA34" s="17">
        <v>0</v>
      </c>
      <c r="AB34" s="17">
        <v>0</v>
      </c>
      <c r="AC34" s="17">
        <v>0</v>
      </c>
      <c r="AD34" s="51">
        <v>0</v>
      </c>
      <c r="AE34" s="18">
        <v>0</v>
      </c>
      <c r="AF34" s="17">
        <v>0</v>
      </c>
    </row>
    <row r="35" spans="1:191" x14ac:dyDescent="0.25">
      <c r="A35" s="23"/>
      <c r="B35" s="19" t="s">
        <v>11</v>
      </c>
      <c r="C35" s="31"/>
      <c r="D35" s="20">
        <f t="shared" ref="D35" si="109">D34/D33*100</f>
        <v>0</v>
      </c>
      <c r="E35" s="20"/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30">
        <v>0</v>
      </c>
      <c r="Q35" s="31">
        <v>0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  <c r="W35" s="30">
        <v>0</v>
      </c>
      <c r="X35" s="31">
        <v>0</v>
      </c>
      <c r="Y35" s="20">
        <v>0</v>
      </c>
      <c r="Z35" s="20">
        <v>0</v>
      </c>
      <c r="AA35" s="20">
        <v>0</v>
      </c>
      <c r="AB35" s="20">
        <v>0</v>
      </c>
      <c r="AC35" s="20">
        <v>0</v>
      </c>
      <c r="AD35" s="30">
        <v>0</v>
      </c>
      <c r="AE35" s="20">
        <v>0</v>
      </c>
      <c r="AF35" s="20">
        <v>0</v>
      </c>
    </row>
    <row r="36" spans="1:191" x14ac:dyDescent="0.25">
      <c r="A36" s="2"/>
      <c r="B36" s="39" t="s">
        <v>33</v>
      </c>
      <c r="C36" s="38"/>
      <c r="D36" s="37"/>
      <c r="E36" s="37"/>
      <c r="F36" s="37">
        <v>0</v>
      </c>
      <c r="G36" s="37">
        <v>0</v>
      </c>
      <c r="H36" s="37">
        <v>0</v>
      </c>
      <c r="I36" s="54">
        <v>0</v>
      </c>
      <c r="J36" s="38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54">
        <v>0</v>
      </c>
      <c r="Q36" s="38">
        <v>0</v>
      </c>
      <c r="R36" s="37">
        <v>0</v>
      </c>
      <c r="S36" s="37">
        <v>0</v>
      </c>
      <c r="T36" s="37">
        <v>0</v>
      </c>
      <c r="U36" s="37">
        <v>0</v>
      </c>
      <c r="V36" s="37">
        <v>0</v>
      </c>
      <c r="W36" s="54">
        <v>0</v>
      </c>
      <c r="X36" s="38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54">
        <v>0</v>
      </c>
      <c r="AE36" s="37">
        <v>0</v>
      </c>
      <c r="AF36" s="37">
        <v>0</v>
      </c>
      <c r="AG36" s="45"/>
      <c r="AH36" s="45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</row>
    <row r="37" spans="1:191" ht="15.75" thickBot="1" x14ac:dyDescent="0.3">
      <c r="A37" s="44"/>
      <c r="B37" s="55" t="s">
        <v>34</v>
      </c>
      <c r="C37" s="56"/>
      <c r="D37" s="57">
        <f>D36/D33*100</f>
        <v>0</v>
      </c>
      <c r="E37" s="57"/>
      <c r="F37" s="57">
        <v>0</v>
      </c>
      <c r="G37" s="57">
        <v>0</v>
      </c>
      <c r="H37" s="57">
        <v>0</v>
      </c>
      <c r="I37" s="58">
        <v>0</v>
      </c>
      <c r="J37" s="56">
        <v>0</v>
      </c>
      <c r="K37" s="57">
        <v>0</v>
      </c>
      <c r="L37" s="57">
        <v>0</v>
      </c>
      <c r="M37" s="57">
        <v>0</v>
      </c>
      <c r="N37" s="57">
        <v>0</v>
      </c>
      <c r="O37" s="57">
        <v>0</v>
      </c>
      <c r="P37" s="58">
        <v>0</v>
      </c>
      <c r="Q37" s="56">
        <v>0</v>
      </c>
      <c r="R37" s="57">
        <v>0</v>
      </c>
      <c r="S37" s="57">
        <v>0</v>
      </c>
      <c r="T37" s="57">
        <v>0</v>
      </c>
      <c r="U37" s="57">
        <v>0</v>
      </c>
      <c r="V37" s="57">
        <v>0</v>
      </c>
      <c r="W37" s="58">
        <v>0</v>
      </c>
      <c r="X37" s="56">
        <v>0</v>
      </c>
      <c r="Y37" s="57">
        <v>0</v>
      </c>
      <c r="Z37" s="57">
        <v>0</v>
      </c>
      <c r="AA37" s="57">
        <v>0</v>
      </c>
      <c r="AB37" s="57">
        <v>0</v>
      </c>
      <c r="AC37" s="57">
        <v>0</v>
      </c>
      <c r="AD37" s="58">
        <v>0</v>
      </c>
      <c r="AE37" s="57">
        <v>0</v>
      </c>
      <c r="AF37" s="57">
        <v>0</v>
      </c>
      <c r="AG37" s="45"/>
      <c r="AH37" s="45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</row>
    <row r="38" spans="1:191" x14ac:dyDescent="0.25">
      <c r="A38" s="23" t="s">
        <v>16</v>
      </c>
      <c r="B38" s="24" t="s">
        <v>9</v>
      </c>
      <c r="C38" s="29">
        <v>89</v>
      </c>
      <c r="D38" s="41">
        <v>129</v>
      </c>
      <c r="E38" s="41">
        <v>82</v>
      </c>
      <c r="F38" s="41">
        <v>74</v>
      </c>
      <c r="G38" s="41">
        <v>76</v>
      </c>
      <c r="H38" s="41">
        <v>70</v>
      </c>
      <c r="I38" s="50">
        <v>58</v>
      </c>
      <c r="J38" s="29">
        <v>52</v>
      </c>
      <c r="K38" s="41">
        <v>84</v>
      </c>
      <c r="L38" s="41">
        <v>78</v>
      </c>
      <c r="M38" s="41">
        <v>58</v>
      </c>
      <c r="N38" s="41">
        <v>74</v>
      </c>
      <c r="O38" s="41">
        <v>69</v>
      </c>
      <c r="P38" s="50">
        <v>109</v>
      </c>
      <c r="Q38" s="29">
        <v>80</v>
      </c>
      <c r="R38" s="41">
        <v>85</v>
      </c>
      <c r="S38" s="41">
        <v>89</v>
      </c>
      <c r="T38" s="41">
        <v>92</v>
      </c>
      <c r="U38" s="41">
        <v>72</v>
      </c>
      <c r="V38" s="41">
        <v>83</v>
      </c>
      <c r="W38" s="50">
        <v>73</v>
      </c>
      <c r="X38" s="29">
        <v>60</v>
      </c>
      <c r="Y38" s="41">
        <v>95</v>
      </c>
      <c r="Z38" s="41">
        <v>80</v>
      </c>
      <c r="AA38" s="41">
        <v>86</v>
      </c>
      <c r="AB38" s="41">
        <v>60</v>
      </c>
      <c r="AC38" s="41">
        <v>82</v>
      </c>
      <c r="AD38" s="50">
        <v>74</v>
      </c>
      <c r="AE38" s="29">
        <v>95</v>
      </c>
      <c r="AF38" s="41">
        <v>89</v>
      </c>
    </row>
    <row r="39" spans="1:191" x14ac:dyDescent="0.25">
      <c r="A39" s="23" t="s">
        <v>19</v>
      </c>
      <c r="B39" s="16" t="s">
        <v>10</v>
      </c>
      <c r="C39" s="18">
        <v>0</v>
      </c>
      <c r="D39" s="17">
        <v>0</v>
      </c>
      <c r="E39" s="17">
        <v>0</v>
      </c>
      <c r="F39" s="17">
        <v>3</v>
      </c>
      <c r="G39" s="17">
        <v>1</v>
      </c>
      <c r="H39" s="17">
        <v>3</v>
      </c>
      <c r="I39" s="51">
        <v>0</v>
      </c>
      <c r="J39" s="18">
        <v>0</v>
      </c>
      <c r="K39" s="17">
        <v>1</v>
      </c>
      <c r="L39" s="17">
        <v>1</v>
      </c>
      <c r="M39" s="17">
        <v>2</v>
      </c>
      <c r="N39" s="17">
        <v>1</v>
      </c>
      <c r="O39" s="17">
        <v>1</v>
      </c>
      <c r="P39" s="51">
        <v>2</v>
      </c>
      <c r="Q39" s="18">
        <v>1</v>
      </c>
      <c r="R39" s="17">
        <v>0</v>
      </c>
      <c r="S39" s="17">
        <v>1</v>
      </c>
      <c r="T39" s="17">
        <v>0</v>
      </c>
      <c r="U39" s="17">
        <v>0</v>
      </c>
      <c r="V39" s="17">
        <v>3</v>
      </c>
      <c r="W39" s="51">
        <v>1</v>
      </c>
      <c r="X39" s="18">
        <v>1</v>
      </c>
      <c r="Y39" s="17">
        <v>1</v>
      </c>
      <c r="Z39" s="17">
        <v>0</v>
      </c>
      <c r="AA39" s="17">
        <v>1</v>
      </c>
      <c r="AB39" s="17">
        <v>1</v>
      </c>
      <c r="AC39" s="17">
        <v>0</v>
      </c>
      <c r="AD39" s="51">
        <v>0</v>
      </c>
      <c r="AE39" s="18">
        <v>0</v>
      </c>
      <c r="AF39" s="17">
        <v>1</v>
      </c>
    </row>
    <row r="40" spans="1:191" x14ac:dyDescent="0.25">
      <c r="A40" s="32"/>
      <c r="B40" s="33" t="s">
        <v>11</v>
      </c>
      <c r="C40" s="31">
        <f t="shared" ref="C40" si="110">C39/C38*100</f>
        <v>0</v>
      </c>
      <c r="D40" s="20">
        <f t="shared" ref="D40" si="111">D39/D38*100</f>
        <v>0</v>
      </c>
      <c r="E40" s="20">
        <f t="shared" ref="E40" si="112">E39/E38*100</f>
        <v>0</v>
      </c>
      <c r="F40" s="20">
        <f t="shared" ref="F40" si="113">F39/F38*100</f>
        <v>4.0540540540540544</v>
      </c>
      <c r="G40" s="20">
        <f t="shared" ref="G40" si="114">G39/G38*100</f>
        <v>1.3157894736842104</v>
      </c>
      <c r="H40" s="20">
        <f t="shared" ref="H40:J40" si="115">H39/H38*100</f>
        <v>4.2857142857142856</v>
      </c>
      <c r="I40" s="20">
        <f t="shared" si="115"/>
        <v>0</v>
      </c>
      <c r="J40" s="20">
        <f t="shared" si="115"/>
        <v>0</v>
      </c>
      <c r="K40" s="20">
        <f t="shared" ref="K40:L40" si="116">K39/K38*100</f>
        <v>1.1904761904761905</v>
      </c>
      <c r="L40" s="20">
        <f t="shared" si="116"/>
        <v>1.2820512820512819</v>
      </c>
      <c r="M40" s="20">
        <f t="shared" ref="M40" si="117">M39/M38*100</f>
        <v>3.4482758620689653</v>
      </c>
      <c r="N40" s="20">
        <f t="shared" ref="N40" si="118">N39/N38*100</f>
        <v>1.3513513513513513</v>
      </c>
      <c r="O40" s="20">
        <f t="shared" ref="O40:Q40" si="119">O39/O38*100</f>
        <v>1.4492753623188406</v>
      </c>
      <c r="P40" s="20">
        <f t="shared" si="119"/>
        <v>1.834862385321101</v>
      </c>
      <c r="Q40" s="20">
        <f t="shared" si="119"/>
        <v>1.25</v>
      </c>
      <c r="R40" s="20">
        <v>0</v>
      </c>
      <c r="S40" s="20">
        <f t="shared" ref="S40" si="120">S39/S38*100</f>
        <v>1.1235955056179776</v>
      </c>
      <c r="T40" s="20">
        <v>0</v>
      </c>
      <c r="U40" s="20">
        <v>0</v>
      </c>
      <c r="V40" s="20">
        <f t="shared" ref="V40:X40" si="121">V39/V38*100</f>
        <v>3.6144578313253009</v>
      </c>
      <c r="W40" s="20">
        <f t="shared" si="121"/>
        <v>1.3698630136986301</v>
      </c>
      <c r="X40" s="20">
        <f t="shared" si="121"/>
        <v>1.6666666666666667</v>
      </c>
      <c r="Y40" s="20">
        <f t="shared" ref="Y40" si="122">Y39/Y38*100</f>
        <v>1.0526315789473684</v>
      </c>
      <c r="Z40" s="20">
        <v>0</v>
      </c>
      <c r="AA40" s="20">
        <f t="shared" ref="AA40" si="123">AA39/AA38*100</f>
        <v>1.1627906976744187</v>
      </c>
      <c r="AB40" s="20">
        <f t="shared" ref="AB40" si="124">AB39/AB38*100</f>
        <v>1.6666666666666667</v>
      </c>
      <c r="AC40" s="20">
        <v>0</v>
      </c>
      <c r="AD40" s="30">
        <v>0</v>
      </c>
      <c r="AE40" s="31">
        <v>0</v>
      </c>
      <c r="AF40" s="20">
        <f t="shared" ref="AF40" si="125">AF39/AF38*100</f>
        <v>1.1235955056179776</v>
      </c>
    </row>
    <row r="41" spans="1:191" x14ac:dyDescent="0.25">
      <c r="A41" s="2"/>
      <c r="B41" s="39" t="s">
        <v>33</v>
      </c>
      <c r="C41" s="38"/>
      <c r="D41" s="37"/>
      <c r="E41" s="37"/>
      <c r="F41" s="37">
        <v>0</v>
      </c>
      <c r="G41" s="37">
        <v>0</v>
      </c>
      <c r="H41" s="37">
        <v>0</v>
      </c>
      <c r="I41" s="54">
        <v>0</v>
      </c>
      <c r="J41" s="38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54">
        <v>0</v>
      </c>
      <c r="Q41" s="38">
        <v>0</v>
      </c>
      <c r="R41" s="37">
        <v>0</v>
      </c>
      <c r="S41" s="37">
        <v>0</v>
      </c>
      <c r="T41" s="37">
        <v>0</v>
      </c>
      <c r="U41" s="37">
        <v>0</v>
      </c>
      <c r="V41" s="37">
        <v>0</v>
      </c>
      <c r="W41" s="54">
        <v>0</v>
      </c>
      <c r="X41" s="38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v>0</v>
      </c>
      <c r="AD41" s="54">
        <v>0</v>
      </c>
      <c r="AE41" s="37">
        <v>0</v>
      </c>
      <c r="AF41" s="37">
        <v>0</v>
      </c>
      <c r="AG41" s="45"/>
      <c r="AH41" s="45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</row>
    <row r="42" spans="1:191" ht="15.75" thickBot="1" x14ac:dyDescent="0.3">
      <c r="A42" s="44"/>
      <c r="B42" s="55" t="s">
        <v>34</v>
      </c>
      <c r="C42" s="56">
        <f>C41/C38*100</f>
        <v>0</v>
      </c>
      <c r="D42" s="57">
        <f>D41/D38*100</f>
        <v>0</v>
      </c>
      <c r="E42" s="57">
        <f>E41/E38*100</f>
        <v>0</v>
      </c>
      <c r="F42" s="57">
        <v>0</v>
      </c>
      <c r="G42" s="57">
        <v>0</v>
      </c>
      <c r="H42" s="57">
        <v>0</v>
      </c>
      <c r="I42" s="58">
        <v>0</v>
      </c>
      <c r="J42" s="56">
        <v>0</v>
      </c>
      <c r="K42" s="57">
        <v>0</v>
      </c>
      <c r="L42" s="57">
        <v>0</v>
      </c>
      <c r="M42" s="57">
        <v>0</v>
      </c>
      <c r="N42" s="57">
        <v>0</v>
      </c>
      <c r="O42" s="57">
        <v>0</v>
      </c>
      <c r="P42" s="58">
        <v>0</v>
      </c>
      <c r="Q42" s="56">
        <v>0</v>
      </c>
      <c r="R42" s="57">
        <v>0</v>
      </c>
      <c r="S42" s="57">
        <v>0</v>
      </c>
      <c r="T42" s="57">
        <v>0</v>
      </c>
      <c r="U42" s="57">
        <v>0</v>
      </c>
      <c r="V42" s="57">
        <v>0</v>
      </c>
      <c r="W42" s="58">
        <v>0</v>
      </c>
      <c r="X42" s="56">
        <v>0</v>
      </c>
      <c r="Y42" s="57">
        <v>0</v>
      </c>
      <c r="Z42" s="57">
        <v>0</v>
      </c>
      <c r="AA42" s="57">
        <v>0</v>
      </c>
      <c r="AB42" s="57">
        <v>0</v>
      </c>
      <c r="AC42" s="57">
        <v>0</v>
      </c>
      <c r="AD42" s="58">
        <v>0</v>
      </c>
      <c r="AE42" s="57">
        <v>0</v>
      </c>
      <c r="AF42" s="57">
        <v>0</v>
      </c>
      <c r="AG42" s="45"/>
      <c r="AH42" s="45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</row>
    <row r="43" spans="1:191" x14ac:dyDescent="0.25">
      <c r="A43" s="23" t="s">
        <v>16</v>
      </c>
      <c r="B43" s="24" t="s">
        <v>9</v>
      </c>
      <c r="C43" s="29">
        <v>39</v>
      </c>
      <c r="D43" s="41">
        <v>32</v>
      </c>
      <c r="E43" s="41">
        <v>35</v>
      </c>
      <c r="F43" s="41">
        <v>31</v>
      </c>
      <c r="G43" s="41">
        <v>24</v>
      </c>
      <c r="H43" s="41">
        <v>26</v>
      </c>
      <c r="I43" s="50">
        <v>23</v>
      </c>
      <c r="J43" s="29">
        <v>19</v>
      </c>
      <c r="K43" s="41">
        <v>17</v>
      </c>
      <c r="L43" s="41">
        <v>27</v>
      </c>
      <c r="M43" s="41">
        <v>24</v>
      </c>
      <c r="N43" s="41">
        <v>31</v>
      </c>
      <c r="O43" s="41">
        <v>26</v>
      </c>
      <c r="P43" s="50">
        <v>24</v>
      </c>
      <c r="Q43" s="29">
        <v>22</v>
      </c>
      <c r="R43" s="41">
        <v>24</v>
      </c>
      <c r="S43" s="41">
        <v>33</v>
      </c>
      <c r="T43" s="41">
        <v>25</v>
      </c>
      <c r="U43" s="41">
        <v>25</v>
      </c>
      <c r="V43" s="41">
        <v>29</v>
      </c>
      <c r="W43" s="50">
        <v>17</v>
      </c>
      <c r="X43" s="29">
        <v>19</v>
      </c>
      <c r="Y43" s="41">
        <v>28</v>
      </c>
      <c r="Z43" s="41">
        <v>31</v>
      </c>
      <c r="AA43" s="41">
        <v>30</v>
      </c>
      <c r="AB43" s="41">
        <v>30</v>
      </c>
      <c r="AC43" s="41">
        <v>18</v>
      </c>
      <c r="AD43" s="50">
        <v>16</v>
      </c>
      <c r="AE43" s="29">
        <v>20</v>
      </c>
      <c r="AF43" s="41">
        <v>23</v>
      </c>
    </row>
    <row r="44" spans="1:191" x14ac:dyDescent="0.25">
      <c r="A44" s="23" t="s">
        <v>20</v>
      </c>
      <c r="B44" s="16" t="s">
        <v>10</v>
      </c>
      <c r="C44" s="18">
        <v>0</v>
      </c>
      <c r="D44" s="17">
        <v>1</v>
      </c>
      <c r="E44" s="17">
        <v>0</v>
      </c>
      <c r="F44" s="17">
        <v>0</v>
      </c>
      <c r="G44" s="17">
        <v>0</v>
      </c>
      <c r="H44" s="17">
        <v>0</v>
      </c>
      <c r="I44" s="51">
        <v>0</v>
      </c>
      <c r="J44" s="18">
        <v>0</v>
      </c>
      <c r="K44" s="17">
        <v>0</v>
      </c>
      <c r="L44" s="17">
        <v>1</v>
      </c>
      <c r="M44" s="17">
        <v>0</v>
      </c>
      <c r="N44" s="17">
        <v>0</v>
      </c>
      <c r="O44" s="17">
        <v>0</v>
      </c>
      <c r="P44" s="51">
        <v>0</v>
      </c>
      <c r="Q44" s="18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51">
        <v>0</v>
      </c>
      <c r="X44" s="18">
        <v>0</v>
      </c>
      <c r="Y44" s="17">
        <v>0</v>
      </c>
      <c r="Z44" s="17">
        <v>0</v>
      </c>
      <c r="AA44" s="17">
        <v>0</v>
      </c>
      <c r="AB44" s="17">
        <v>0</v>
      </c>
      <c r="AC44" s="17">
        <v>0</v>
      </c>
      <c r="AD44" s="51">
        <v>0</v>
      </c>
      <c r="AE44" s="18">
        <v>0</v>
      </c>
      <c r="AF44" s="17">
        <v>0</v>
      </c>
    </row>
    <row r="45" spans="1:191" x14ac:dyDescent="0.25">
      <c r="A45" s="23"/>
      <c r="B45" s="19" t="s">
        <v>11</v>
      </c>
      <c r="C45" s="31">
        <f t="shared" ref="C45" si="126">C44/C43*100</f>
        <v>0</v>
      </c>
      <c r="D45" s="20">
        <f t="shared" ref="D45" si="127">D44/D43*100</f>
        <v>3.125</v>
      </c>
      <c r="E45" s="20">
        <f t="shared" ref="E45" si="128">E44/E43*100</f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f t="shared" ref="L45" si="129">L44/L43*100</f>
        <v>3.7037037037037033</v>
      </c>
      <c r="M45" s="20">
        <v>0</v>
      </c>
      <c r="N45" s="20">
        <v>0</v>
      </c>
      <c r="O45" s="20">
        <v>0</v>
      </c>
      <c r="P45" s="30">
        <v>0</v>
      </c>
      <c r="Q45" s="31">
        <v>0</v>
      </c>
      <c r="R45" s="20">
        <v>0</v>
      </c>
      <c r="S45" s="20">
        <v>0</v>
      </c>
      <c r="T45" s="20">
        <v>0</v>
      </c>
      <c r="U45" s="20">
        <v>0</v>
      </c>
      <c r="V45" s="20">
        <v>0</v>
      </c>
      <c r="W45" s="30">
        <v>0</v>
      </c>
      <c r="X45" s="31">
        <v>0</v>
      </c>
      <c r="Y45" s="20">
        <v>0</v>
      </c>
      <c r="Z45" s="20">
        <v>0</v>
      </c>
      <c r="AA45" s="20">
        <v>0</v>
      </c>
      <c r="AB45" s="20">
        <v>0</v>
      </c>
      <c r="AC45" s="20">
        <v>0</v>
      </c>
      <c r="AD45" s="30">
        <v>0</v>
      </c>
      <c r="AE45" s="31">
        <v>0</v>
      </c>
      <c r="AF45" s="20">
        <v>0</v>
      </c>
    </row>
    <row r="46" spans="1:191" x14ac:dyDescent="0.25">
      <c r="A46" s="2"/>
      <c r="B46" s="39" t="s">
        <v>33</v>
      </c>
      <c r="C46" s="38">
        <v>1</v>
      </c>
      <c r="D46" s="37"/>
      <c r="E46" s="37"/>
      <c r="F46" s="37">
        <v>0</v>
      </c>
      <c r="G46" s="37">
        <v>0</v>
      </c>
      <c r="H46" s="37">
        <v>0</v>
      </c>
      <c r="I46" s="54">
        <v>0</v>
      </c>
      <c r="J46" s="38">
        <v>0</v>
      </c>
      <c r="K46" s="37">
        <v>0</v>
      </c>
      <c r="L46" s="37">
        <v>0</v>
      </c>
      <c r="M46" s="37">
        <v>1</v>
      </c>
      <c r="N46" s="37">
        <v>1</v>
      </c>
      <c r="O46" s="37">
        <v>0</v>
      </c>
      <c r="P46" s="54">
        <v>1</v>
      </c>
      <c r="Q46" s="38">
        <v>2</v>
      </c>
      <c r="R46" s="37">
        <v>0</v>
      </c>
      <c r="S46" s="37">
        <v>2</v>
      </c>
      <c r="T46" s="37">
        <v>1</v>
      </c>
      <c r="U46" s="37">
        <v>1</v>
      </c>
      <c r="V46" s="37">
        <v>0</v>
      </c>
      <c r="W46" s="54">
        <v>1</v>
      </c>
      <c r="X46" s="38">
        <v>0</v>
      </c>
      <c r="Y46" s="37">
        <v>3</v>
      </c>
      <c r="Z46" s="37">
        <v>1</v>
      </c>
      <c r="AA46" s="37">
        <v>0</v>
      </c>
      <c r="AB46" s="37">
        <v>0</v>
      </c>
      <c r="AC46" s="37">
        <v>0</v>
      </c>
      <c r="AD46" s="54">
        <v>0</v>
      </c>
      <c r="AE46" s="37">
        <v>0</v>
      </c>
      <c r="AF46" s="37">
        <v>0</v>
      </c>
      <c r="AG46" s="45"/>
      <c r="AH46" s="45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</row>
    <row r="47" spans="1:191" ht="15.75" thickBot="1" x14ac:dyDescent="0.3">
      <c r="A47" s="44"/>
      <c r="B47" s="55" t="s">
        <v>34</v>
      </c>
      <c r="C47" s="56">
        <f>C46/C43*100</f>
        <v>2.5641025641025639</v>
      </c>
      <c r="D47" s="57">
        <f>D46/D43*100</f>
        <v>0</v>
      </c>
      <c r="E47" s="57">
        <f>E46/E43*100</f>
        <v>0</v>
      </c>
      <c r="F47" s="57">
        <v>0</v>
      </c>
      <c r="G47" s="57">
        <v>0</v>
      </c>
      <c r="H47" s="57">
        <v>0</v>
      </c>
      <c r="I47" s="58">
        <v>0</v>
      </c>
      <c r="J47" s="56">
        <v>0</v>
      </c>
      <c r="K47" s="57">
        <v>0</v>
      </c>
      <c r="L47" s="57">
        <v>0</v>
      </c>
      <c r="M47" s="57">
        <f>M46/M43*100</f>
        <v>4.1666666666666661</v>
      </c>
      <c r="N47" s="57">
        <f>N46/N43*100</f>
        <v>3.225806451612903</v>
      </c>
      <c r="O47" s="57">
        <v>0</v>
      </c>
      <c r="P47" s="57">
        <f>P46/P43*100</f>
        <v>4.1666666666666661</v>
      </c>
      <c r="Q47" s="57">
        <f>Q46/Q43*100</f>
        <v>9.0909090909090917</v>
      </c>
      <c r="R47" s="57">
        <v>0</v>
      </c>
      <c r="S47" s="57">
        <f t="shared" ref="S47:X47" si="130">S46/S43*100</f>
        <v>6.0606060606060606</v>
      </c>
      <c r="T47" s="57">
        <f t="shared" si="130"/>
        <v>4</v>
      </c>
      <c r="U47" s="57">
        <f t="shared" si="130"/>
        <v>4</v>
      </c>
      <c r="V47" s="57">
        <f t="shared" si="130"/>
        <v>0</v>
      </c>
      <c r="W47" s="57">
        <f t="shared" si="130"/>
        <v>5.8823529411764701</v>
      </c>
      <c r="X47" s="57">
        <f t="shared" si="130"/>
        <v>0</v>
      </c>
      <c r="Y47" s="57">
        <f>Y46/Y43*100</f>
        <v>10.714285714285714</v>
      </c>
      <c r="Z47" s="57">
        <f>Z46/Z43*100</f>
        <v>3.225806451612903</v>
      </c>
      <c r="AA47" s="57">
        <v>0</v>
      </c>
      <c r="AB47" s="57">
        <v>0</v>
      </c>
      <c r="AC47" s="57">
        <v>0</v>
      </c>
      <c r="AD47" s="58">
        <v>0</v>
      </c>
      <c r="AE47" s="57">
        <v>0</v>
      </c>
      <c r="AF47" s="57">
        <v>0</v>
      </c>
      <c r="AG47" s="45"/>
      <c r="AH47" s="45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</row>
    <row r="48" spans="1:191" ht="15.75" thickBot="1" x14ac:dyDescent="0.3">
      <c r="A48" s="10" t="s">
        <v>21</v>
      </c>
      <c r="B48" s="22"/>
      <c r="C48" s="14"/>
      <c r="D48" s="12"/>
      <c r="E48" s="12"/>
      <c r="F48" s="12"/>
      <c r="G48" s="12"/>
      <c r="H48" s="12"/>
      <c r="I48" s="13"/>
      <c r="J48" s="14"/>
      <c r="K48" s="12"/>
      <c r="L48" s="12"/>
      <c r="M48" s="12"/>
      <c r="N48" s="12"/>
      <c r="O48" s="12"/>
      <c r="P48" s="13"/>
      <c r="Q48" s="14"/>
      <c r="R48" s="12"/>
      <c r="S48" s="12"/>
      <c r="T48" s="12"/>
      <c r="U48" s="12"/>
      <c r="V48" s="12"/>
      <c r="W48" s="13"/>
      <c r="X48" s="14"/>
      <c r="Y48" s="12"/>
      <c r="Z48" s="12"/>
      <c r="AA48" s="12"/>
      <c r="AB48" s="12"/>
      <c r="AC48" s="12"/>
      <c r="AD48" s="13"/>
      <c r="AE48" s="14"/>
      <c r="AF48" s="12"/>
    </row>
    <row r="49" spans="1:191" x14ac:dyDescent="0.25">
      <c r="A49" s="23" t="s">
        <v>16</v>
      </c>
      <c r="B49" s="24" t="s">
        <v>9</v>
      </c>
      <c r="C49" s="26">
        <v>2</v>
      </c>
      <c r="D49" s="25">
        <v>5</v>
      </c>
      <c r="E49" s="25">
        <v>1</v>
      </c>
      <c r="F49" s="25">
        <v>3</v>
      </c>
      <c r="G49" s="25">
        <v>6</v>
      </c>
      <c r="H49" s="25">
        <v>6</v>
      </c>
      <c r="I49" s="52">
        <v>6</v>
      </c>
      <c r="J49" s="26">
        <v>2</v>
      </c>
      <c r="K49" s="25">
        <v>2</v>
      </c>
      <c r="L49" s="25">
        <v>4</v>
      </c>
      <c r="M49" s="25">
        <v>4</v>
      </c>
      <c r="N49" s="25">
        <v>6</v>
      </c>
      <c r="O49" s="25">
        <v>6</v>
      </c>
      <c r="P49" s="52">
        <v>6</v>
      </c>
      <c r="Q49" s="26">
        <v>6</v>
      </c>
      <c r="R49" s="25">
        <v>5</v>
      </c>
      <c r="S49" s="25">
        <v>5</v>
      </c>
      <c r="T49" s="25">
        <v>5</v>
      </c>
      <c r="U49" s="25">
        <v>6</v>
      </c>
      <c r="V49" s="25">
        <v>3</v>
      </c>
      <c r="W49" s="52">
        <v>2</v>
      </c>
      <c r="X49" s="26">
        <v>3</v>
      </c>
      <c r="Y49" s="25">
        <v>2</v>
      </c>
      <c r="Z49" s="25">
        <v>6</v>
      </c>
      <c r="AA49" s="25">
        <v>0</v>
      </c>
      <c r="AB49" s="25">
        <v>3</v>
      </c>
      <c r="AC49" s="25">
        <v>3</v>
      </c>
      <c r="AD49" s="52">
        <v>1</v>
      </c>
      <c r="AE49" s="26">
        <v>0</v>
      </c>
      <c r="AF49" s="25">
        <v>0</v>
      </c>
    </row>
    <row r="50" spans="1:191" x14ac:dyDescent="0.25">
      <c r="A50" s="23" t="s">
        <v>18</v>
      </c>
      <c r="B50" s="16" t="s">
        <v>10</v>
      </c>
      <c r="C50" s="18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51">
        <v>0</v>
      </c>
      <c r="J50" s="18">
        <v>0</v>
      </c>
      <c r="K50" s="17">
        <v>0</v>
      </c>
      <c r="L50" s="17"/>
      <c r="M50" s="17">
        <v>0</v>
      </c>
      <c r="N50" s="17">
        <v>0</v>
      </c>
      <c r="O50" s="17">
        <v>0</v>
      </c>
      <c r="P50" s="51">
        <v>0</v>
      </c>
      <c r="Q50" s="18">
        <v>0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  <c r="W50" s="51">
        <v>0</v>
      </c>
      <c r="X50" s="18">
        <v>0</v>
      </c>
      <c r="Y50" s="17">
        <v>0</v>
      </c>
      <c r="Z50" s="17">
        <v>0</v>
      </c>
      <c r="AA50" s="17">
        <v>0</v>
      </c>
      <c r="AB50" s="17">
        <v>0</v>
      </c>
      <c r="AC50" s="17">
        <v>0</v>
      </c>
      <c r="AD50" s="51">
        <v>0</v>
      </c>
      <c r="AE50" s="18">
        <v>0</v>
      </c>
      <c r="AF50" s="17">
        <v>0</v>
      </c>
    </row>
    <row r="51" spans="1:191" x14ac:dyDescent="0.25">
      <c r="A51" s="23"/>
      <c r="B51" s="19" t="s">
        <v>11</v>
      </c>
      <c r="C51" s="31">
        <f t="shared" ref="C51" si="131">C50/C49*100</f>
        <v>0</v>
      </c>
      <c r="D51" s="20">
        <f t="shared" ref="D51" si="132">D50/D49*100</f>
        <v>0</v>
      </c>
      <c r="E51" s="20">
        <f t="shared" ref="E51" si="133">E50/E49*100</f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30">
        <v>0</v>
      </c>
      <c r="Q51" s="31">
        <v>0</v>
      </c>
      <c r="R51" s="20">
        <v>0</v>
      </c>
      <c r="S51" s="20">
        <v>0</v>
      </c>
      <c r="T51" s="20">
        <v>0</v>
      </c>
      <c r="U51" s="20">
        <v>0</v>
      </c>
      <c r="V51" s="20">
        <v>0</v>
      </c>
      <c r="W51" s="30">
        <v>0</v>
      </c>
      <c r="X51" s="31">
        <v>0</v>
      </c>
      <c r="Y51" s="20">
        <v>0</v>
      </c>
      <c r="Z51" s="20">
        <v>0</v>
      </c>
      <c r="AA51" s="20">
        <v>0</v>
      </c>
      <c r="AB51" s="20">
        <v>0</v>
      </c>
      <c r="AC51" s="20">
        <v>0</v>
      </c>
      <c r="AD51" s="30">
        <v>0</v>
      </c>
      <c r="AE51" s="31">
        <v>0</v>
      </c>
      <c r="AF51" s="20">
        <v>0</v>
      </c>
    </row>
    <row r="52" spans="1:191" x14ac:dyDescent="0.25">
      <c r="A52" s="2"/>
      <c r="B52" s="39" t="s">
        <v>33</v>
      </c>
      <c r="C52" s="38"/>
      <c r="D52" s="37">
        <v>1</v>
      </c>
      <c r="E52" s="37"/>
      <c r="F52" s="37">
        <v>0</v>
      </c>
      <c r="G52" s="37">
        <v>0</v>
      </c>
      <c r="H52" s="37">
        <v>2</v>
      </c>
      <c r="I52" s="54">
        <v>2</v>
      </c>
      <c r="J52" s="38">
        <v>1</v>
      </c>
      <c r="K52" s="37">
        <v>0</v>
      </c>
      <c r="L52" s="37">
        <v>1</v>
      </c>
      <c r="M52" s="37">
        <v>0</v>
      </c>
      <c r="N52" s="37">
        <v>0</v>
      </c>
      <c r="O52" s="37">
        <v>0</v>
      </c>
      <c r="P52" s="54">
        <v>1</v>
      </c>
      <c r="Q52" s="38">
        <v>0</v>
      </c>
      <c r="R52" s="37">
        <v>0</v>
      </c>
      <c r="S52" s="37">
        <v>0</v>
      </c>
      <c r="T52" s="37">
        <v>0</v>
      </c>
      <c r="U52" s="37">
        <v>0</v>
      </c>
      <c r="V52" s="37">
        <v>1</v>
      </c>
      <c r="W52" s="54">
        <v>1</v>
      </c>
      <c r="X52" s="38">
        <v>0</v>
      </c>
      <c r="Y52" s="37">
        <v>0</v>
      </c>
      <c r="Z52" s="37">
        <v>0</v>
      </c>
      <c r="AA52" s="37">
        <v>0</v>
      </c>
      <c r="AB52" s="37">
        <v>0</v>
      </c>
      <c r="AC52" s="37">
        <v>0</v>
      </c>
      <c r="AD52" s="54">
        <v>0</v>
      </c>
      <c r="AE52" s="37">
        <v>0</v>
      </c>
      <c r="AF52" s="37">
        <v>0</v>
      </c>
      <c r="AG52" s="45"/>
      <c r="AH52" s="45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</row>
    <row r="53" spans="1:191" ht="15.75" thickBot="1" x14ac:dyDescent="0.3">
      <c r="A53" s="44"/>
      <c r="B53" s="55" t="s">
        <v>34</v>
      </c>
      <c r="C53" s="56">
        <f>C52/C49*100</f>
        <v>0</v>
      </c>
      <c r="D53" s="57">
        <f>D52/D49*100</f>
        <v>20</v>
      </c>
      <c r="E53" s="57">
        <f>E52/E49*100</f>
        <v>0</v>
      </c>
      <c r="F53" s="57">
        <v>0</v>
      </c>
      <c r="G53" s="57">
        <v>0</v>
      </c>
      <c r="H53" s="57">
        <f>H52/H49*100</f>
        <v>33.333333333333329</v>
      </c>
      <c r="I53" s="57">
        <f>I52/I49*100</f>
        <v>33.333333333333329</v>
      </c>
      <c r="J53" s="57">
        <f>J52/J49*100</f>
        <v>50</v>
      </c>
      <c r="K53" s="57">
        <v>0</v>
      </c>
      <c r="L53" s="57">
        <f>L52/L49*100</f>
        <v>25</v>
      </c>
      <c r="M53" s="57">
        <v>0</v>
      </c>
      <c r="N53" s="57">
        <v>0</v>
      </c>
      <c r="O53" s="57">
        <v>0</v>
      </c>
      <c r="P53" s="57">
        <f>P52/P49*100</f>
        <v>16.666666666666664</v>
      </c>
      <c r="Q53" s="56">
        <v>0</v>
      </c>
      <c r="R53" s="57">
        <v>0</v>
      </c>
      <c r="S53" s="57">
        <v>0</v>
      </c>
      <c r="T53" s="57">
        <v>0</v>
      </c>
      <c r="U53" s="57">
        <v>0</v>
      </c>
      <c r="V53" s="57">
        <v>0</v>
      </c>
      <c r="W53" s="58">
        <v>0</v>
      </c>
      <c r="X53" s="56">
        <v>0</v>
      </c>
      <c r="Y53" s="57">
        <v>0</v>
      </c>
      <c r="Z53" s="57">
        <v>0</v>
      </c>
      <c r="AA53" s="57">
        <v>0</v>
      </c>
      <c r="AB53" s="57">
        <v>0</v>
      </c>
      <c r="AC53" s="57">
        <v>0</v>
      </c>
      <c r="AD53" s="58">
        <v>0</v>
      </c>
      <c r="AE53" s="57">
        <v>0</v>
      </c>
      <c r="AF53" s="57">
        <v>0</v>
      </c>
      <c r="AG53" s="45"/>
      <c r="AH53" s="45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</row>
    <row r="54" spans="1:191" x14ac:dyDescent="0.25">
      <c r="A54" s="23" t="s">
        <v>16</v>
      </c>
      <c r="B54" s="24" t="s">
        <v>9</v>
      </c>
      <c r="C54" s="26">
        <v>47</v>
      </c>
      <c r="D54" s="25">
        <v>45</v>
      </c>
      <c r="E54" s="25">
        <v>49</v>
      </c>
      <c r="F54" s="25">
        <v>36</v>
      </c>
      <c r="G54" s="25">
        <v>36</v>
      </c>
      <c r="H54" s="25">
        <v>36</v>
      </c>
      <c r="I54" s="52">
        <v>37</v>
      </c>
      <c r="J54" s="26">
        <v>30</v>
      </c>
      <c r="K54" s="25">
        <v>35</v>
      </c>
      <c r="L54" s="25">
        <v>57</v>
      </c>
      <c r="M54" s="25">
        <v>35</v>
      </c>
      <c r="N54" s="25">
        <v>44</v>
      </c>
      <c r="O54" s="25">
        <v>45</v>
      </c>
      <c r="P54" s="52">
        <v>36</v>
      </c>
      <c r="Q54" s="26">
        <v>34</v>
      </c>
      <c r="R54" s="25">
        <v>33</v>
      </c>
      <c r="S54" s="25">
        <v>37</v>
      </c>
      <c r="T54" s="25">
        <v>29</v>
      </c>
      <c r="U54" s="25">
        <v>32</v>
      </c>
      <c r="V54" s="25">
        <v>46</v>
      </c>
      <c r="W54" s="52">
        <v>24</v>
      </c>
      <c r="X54" s="26">
        <v>30</v>
      </c>
      <c r="Y54" s="25">
        <v>38</v>
      </c>
      <c r="Z54" s="25">
        <v>31</v>
      </c>
      <c r="AA54" s="25">
        <v>25</v>
      </c>
      <c r="AB54" s="25">
        <v>24</v>
      </c>
      <c r="AC54" s="25">
        <v>27</v>
      </c>
      <c r="AD54" s="52">
        <v>26</v>
      </c>
      <c r="AE54" s="26">
        <v>19</v>
      </c>
      <c r="AF54" s="25">
        <v>33</v>
      </c>
    </row>
    <row r="55" spans="1:191" x14ac:dyDescent="0.25">
      <c r="A55" s="23" t="s">
        <v>22</v>
      </c>
      <c r="B55" s="16" t="s">
        <v>10</v>
      </c>
      <c r="C55" s="18">
        <v>0</v>
      </c>
      <c r="D55" s="17">
        <v>0</v>
      </c>
      <c r="E55" s="17">
        <v>1</v>
      </c>
      <c r="F55" s="17">
        <v>2</v>
      </c>
      <c r="G55" s="17">
        <v>0</v>
      </c>
      <c r="H55" s="17">
        <v>0</v>
      </c>
      <c r="I55" s="51">
        <v>1</v>
      </c>
      <c r="J55" s="18">
        <v>2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51">
        <v>0</v>
      </c>
      <c r="Q55" s="18">
        <v>0</v>
      </c>
      <c r="R55" s="17">
        <v>0</v>
      </c>
      <c r="S55" s="17">
        <v>0</v>
      </c>
      <c r="T55" s="17">
        <v>0</v>
      </c>
      <c r="U55" s="17">
        <v>0</v>
      </c>
      <c r="V55" s="17">
        <v>0</v>
      </c>
      <c r="W55" s="51">
        <v>0</v>
      </c>
      <c r="X55" s="18">
        <v>0</v>
      </c>
      <c r="Y55" s="17">
        <v>0</v>
      </c>
      <c r="Z55" s="17">
        <v>0</v>
      </c>
      <c r="AA55" s="17">
        <v>0</v>
      </c>
      <c r="AB55" s="17">
        <v>0</v>
      </c>
      <c r="AC55" s="17">
        <v>0</v>
      </c>
      <c r="AD55" s="51">
        <v>0</v>
      </c>
      <c r="AE55" s="18">
        <v>0</v>
      </c>
      <c r="AF55" s="17">
        <v>0</v>
      </c>
    </row>
    <row r="56" spans="1:191" x14ac:dyDescent="0.25">
      <c r="A56" s="23"/>
      <c r="B56" s="19" t="s">
        <v>11</v>
      </c>
      <c r="C56" s="31">
        <f t="shared" ref="C56" si="134">C55/C54*100</f>
        <v>0</v>
      </c>
      <c r="D56" s="20">
        <f t="shared" ref="D56" si="135">D55/D54*100</f>
        <v>0</v>
      </c>
      <c r="E56" s="20">
        <f t="shared" ref="E56" si="136">E55/E54*100</f>
        <v>2.0408163265306123</v>
      </c>
      <c r="F56" s="20">
        <f t="shared" ref="F56" si="137">F55/F54*100</f>
        <v>5.5555555555555554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30">
        <v>0</v>
      </c>
      <c r="Q56" s="31">
        <v>0</v>
      </c>
      <c r="R56" s="20">
        <v>0</v>
      </c>
      <c r="S56" s="20">
        <v>0</v>
      </c>
      <c r="T56" s="20">
        <v>0</v>
      </c>
      <c r="U56" s="20">
        <v>0</v>
      </c>
      <c r="V56" s="20">
        <v>0</v>
      </c>
      <c r="W56" s="30">
        <v>0</v>
      </c>
      <c r="X56" s="31">
        <v>0</v>
      </c>
      <c r="Y56" s="20">
        <v>0</v>
      </c>
      <c r="Z56" s="20">
        <v>0</v>
      </c>
      <c r="AA56" s="20">
        <v>0</v>
      </c>
      <c r="AB56" s="20">
        <v>0</v>
      </c>
      <c r="AC56" s="20">
        <v>0</v>
      </c>
      <c r="AD56" s="30">
        <v>0</v>
      </c>
      <c r="AE56" s="31">
        <v>0</v>
      </c>
      <c r="AF56" s="20">
        <v>0</v>
      </c>
    </row>
    <row r="57" spans="1:191" x14ac:dyDescent="0.25">
      <c r="A57" s="2"/>
      <c r="B57" s="39" t="s">
        <v>33</v>
      </c>
      <c r="C57" s="38">
        <v>1</v>
      </c>
      <c r="D57" s="37"/>
      <c r="E57" s="37">
        <v>2</v>
      </c>
      <c r="F57" s="37">
        <v>2</v>
      </c>
      <c r="G57" s="37">
        <v>1</v>
      </c>
      <c r="H57" s="37">
        <v>0</v>
      </c>
      <c r="I57" s="54">
        <v>2</v>
      </c>
      <c r="J57" s="38">
        <v>3</v>
      </c>
      <c r="K57" s="37">
        <v>0</v>
      </c>
      <c r="L57" s="37">
        <v>1</v>
      </c>
      <c r="M57" s="37">
        <v>0</v>
      </c>
      <c r="N57" s="37">
        <v>1</v>
      </c>
      <c r="O57" s="37">
        <v>0</v>
      </c>
      <c r="P57" s="54">
        <v>0</v>
      </c>
      <c r="Q57" s="38">
        <v>0</v>
      </c>
      <c r="R57" s="37">
        <v>0</v>
      </c>
      <c r="S57" s="37">
        <v>1</v>
      </c>
      <c r="T57" s="37">
        <v>0</v>
      </c>
      <c r="U57" s="37">
        <v>0</v>
      </c>
      <c r="V57" s="37">
        <v>1</v>
      </c>
      <c r="W57" s="54">
        <v>0</v>
      </c>
      <c r="X57" s="38">
        <v>0</v>
      </c>
      <c r="Y57" s="37">
        <v>0</v>
      </c>
      <c r="Z57" s="37">
        <v>0</v>
      </c>
      <c r="AA57" s="37">
        <v>0</v>
      </c>
      <c r="AB57" s="37">
        <v>0</v>
      </c>
      <c r="AC57" s="37">
        <v>0</v>
      </c>
      <c r="AD57" s="54">
        <v>1</v>
      </c>
      <c r="AE57" s="37">
        <v>0</v>
      </c>
      <c r="AF57" s="37">
        <v>0</v>
      </c>
      <c r="AG57" s="45"/>
      <c r="AH57" s="45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</row>
    <row r="58" spans="1:191" ht="15.75" thickBot="1" x14ac:dyDescent="0.3">
      <c r="A58" s="44"/>
      <c r="B58" s="55" t="s">
        <v>34</v>
      </c>
      <c r="C58" s="56">
        <f t="shared" ref="C58:J58" si="138">C57/C54*100</f>
        <v>2.1276595744680851</v>
      </c>
      <c r="D58" s="57">
        <f t="shared" si="138"/>
        <v>0</v>
      </c>
      <c r="E58" s="57">
        <f t="shared" si="138"/>
        <v>4.0816326530612246</v>
      </c>
      <c r="F58" s="57">
        <f t="shared" si="138"/>
        <v>5.5555555555555554</v>
      </c>
      <c r="G58" s="57">
        <f t="shared" si="138"/>
        <v>2.7777777777777777</v>
      </c>
      <c r="H58" s="57">
        <f t="shared" si="138"/>
        <v>0</v>
      </c>
      <c r="I58" s="57">
        <f t="shared" si="138"/>
        <v>5.4054054054054053</v>
      </c>
      <c r="J58" s="57">
        <f t="shared" si="138"/>
        <v>10</v>
      </c>
      <c r="K58" s="57">
        <v>0</v>
      </c>
      <c r="L58" s="57">
        <f>L57/L54*100</f>
        <v>1.7543859649122806</v>
      </c>
      <c r="M58" s="57">
        <v>0</v>
      </c>
      <c r="N58" s="57">
        <f>N57/N54*100</f>
        <v>2.2727272727272729</v>
      </c>
      <c r="O58" s="57">
        <v>0</v>
      </c>
      <c r="P58" s="58">
        <v>0</v>
      </c>
      <c r="Q58" s="56">
        <v>0</v>
      </c>
      <c r="R58" s="57">
        <v>0</v>
      </c>
      <c r="S58" s="57">
        <f>S57/S54*100</f>
        <v>2.7027027027027026</v>
      </c>
      <c r="T58" s="57">
        <v>0</v>
      </c>
      <c r="U58" s="57">
        <v>0</v>
      </c>
      <c r="V58" s="57">
        <v>0</v>
      </c>
      <c r="W58" s="58">
        <v>0</v>
      </c>
      <c r="X58" s="56">
        <v>0</v>
      </c>
      <c r="Y58" s="57">
        <v>0</v>
      </c>
      <c r="Z58" s="57">
        <v>0</v>
      </c>
      <c r="AA58" s="57">
        <v>0</v>
      </c>
      <c r="AB58" s="57">
        <v>0</v>
      </c>
      <c r="AC58" s="57">
        <v>0</v>
      </c>
      <c r="AD58" s="58">
        <v>0</v>
      </c>
      <c r="AE58" s="57">
        <v>0</v>
      </c>
      <c r="AF58" s="57">
        <v>0</v>
      </c>
      <c r="AG58" s="45"/>
      <c r="AH58" s="45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</row>
    <row r="59" spans="1:191" ht="15.75" thickBot="1" x14ac:dyDescent="0.3">
      <c r="A59" s="10" t="s">
        <v>23</v>
      </c>
      <c r="B59" s="24" t="s">
        <v>9</v>
      </c>
      <c r="C59" s="14">
        <v>168</v>
      </c>
      <c r="D59" s="12">
        <v>225</v>
      </c>
      <c r="E59" s="12">
        <v>112</v>
      </c>
      <c r="F59" s="12">
        <v>85</v>
      </c>
      <c r="G59" s="12">
        <v>67</v>
      </c>
      <c r="H59" s="12">
        <v>73</v>
      </c>
      <c r="I59" s="13">
        <v>94</v>
      </c>
      <c r="J59" s="14">
        <v>151</v>
      </c>
      <c r="K59" s="12">
        <v>125</v>
      </c>
      <c r="L59" s="12">
        <v>143</v>
      </c>
      <c r="M59" s="12">
        <v>112</v>
      </c>
      <c r="N59" s="12">
        <v>109</v>
      </c>
      <c r="O59" s="12">
        <v>105</v>
      </c>
      <c r="P59" s="13">
        <v>123</v>
      </c>
      <c r="Q59" s="14">
        <v>160</v>
      </c>
      <c r="R59" s="12">
        <v>116</v>
      </c>
      <c r="S59" s="12">
        <v>129</v>
      </c>
      <c r="T59" s="12">
        <v>117</v>
      </c>
      <c r="U59" s="12">
        <v>131</v>
      </c>
      <c r="V59" s="12">
        <v>103</v>
      </c>
      <c r="W59" s="13">
        <v>135</v>
      </c>
      <c r="X59" s="14">
        <v>122</v>
      </c>
      <c r="Y59" s="12">
        <v>98</v>
      </c>
      <c r="Z59" s="12">
        <v>113</v>
      </c>
      <c r="AA59" s="12">
        <v>81</v>
      </c>
      <c r="AB59" s="12">
        <v>112</v>
      </c>
      <c r="AC59" s="12">
        <v>83</v>
      </c>
      <c r="AD59" s="13">
        <v>99</v>
      </c>
      <c r="AE59" s="12">
        <v>102</v>
      </c>
      <c r="AF59" s="12">
        <v>99</v>
      </c>
    </row>
    <row r="60" spans="1:191" x14ac:dyDescent="0.25">
      <c r="A60" s="15"/>
      <c r="B60" s="16" t="s">
        <v>10</v>
      </c>
      <c r="C60" s="18">
        <v>37</v>
      </c>
      <c r="D60" s="17">
        <v>159</v>
      </c>
      <c r="E60" s="17">
        <v>10</v>
      </c>
      <c r="F60" s="17">
        <v>12</v>
      </c>
      <c r="G60" s="17">
        <v>7</v>
      </c>
      <c r="H60" s="17">
        <v>5</v>
      </c>
      <c r="I60" s="51">
        <v>9</v>
      </c>
      <c r="J60" s="18">
        <v>22</v>
      </c>
      <c r="K60" s="17">
        <v>40</v>
      </c>
      <c r="L60" s="17">
        <v>58</v>
      </c>
      <c r="M60" s="17">
        <v>30</v>
      </c>
      <c r="N60" s="17">
        <v>18</v>
      </c>
      <c r="O60" s="17">
        <v>29</v>
      </c>
      <c r="P60" s="51">
        <v>31</v>
      </c>
      <c r="Q60" s="18">
        <v>30</v>
      </c>
      <c r="R60" s="17">
        <v>35</v>
      </c>
      <c r="S60" s="17">
        <v>37</v>
      </c>
      <c r="T60" s="17">
        <v>24</v>
      </c>
      <c r="U60" s="17">
        <v>28</v>
      </c>
      <c r="V60" s="17">
        <v>22</v>
      </c>
      <c r="W60" s="51">
        <v>27</v>
      </c>
      <c r="X60" s="18">
        <v>14</v>
      </c>
      <c r="Y60" s="17">
        <v>18</v>
      </c>
      <c r="Z60" s="17">
        <v>17</v>
      </c>
      <c r="AA60" s="17">
        <v>14</v>
      </c>
      <c r="AB60" s="17">
        <v>14</v>
      </c>
      <c r="AC60" s="17">
        <v>13</v>
      </c>
      <c r="AD60" s="51">
        <v>14</v>
      </c>
      <c r="AE60" s="17">
        <v>6</v>
      </c>
      <c r="AF60" s="17">
        <v>11</v>
      </c>
    </row>
    <row r="61" spans="1:191" x14ac:dyDescent="0.25">
      <c r="A61" s="15"/>
      <c r="B61" s="19" t="s">
        <v>11</v>
      </c>
      <c r="C61" s="31">
        <f t="shared" ref="C61" si="139">C60/C59*100</f>
        <v>22.023809523809522</v>
      </c>
      <c r="D61" s="20">
        <f t="shared" ref="D61" si="140">D60/D59*100</f>
        <v>70.666666666666671</v>
      </c>
      <c r="E61" s="20">
        <f t="shared" ref="E61" si="141">E60/E59*100</f>
        <v>8.9285714285714288</v>
      </c>
      <c r="F61" s="20">
        <f t="shared" ref="F61" si="142">F60/F59*100</f>
        <v>14.117647058823529</v>
      </c>
      <c r="G61" s="20">
        <f t="shared" ref="G61" si="143">G60/G59*100</f>
        <v>10.44776119402985</v>
      </c>
      <c r="H61" s="20">
        <f t="shared" ref="H61:J61" si="144">H60/H59*100</f>
        <v>6.8493150684931505</v>
      </c>
      <c r="I61" s="20">
        <f t="shared" si="144"/>
        <v>9.5744680851063837</v>
      </c>
      <c r="J61" s="20">
        <f t="shared" si="144"/>
        <v>14.569536423841059</v>
      </c>
      <c r="K61" s="20">
        <f t="shared" ref="K61:L61" si="145">K60/K59*100</f>
        <v>32</v>
      </c>
      <c r="L61" s="20">
        <f t="shared" si="145"/>
        <v>40.55944055944056</v>
      </c>
      <c r="M61" s="20">
        <f t="shared" ref="M61" si="146">M60/M59*100</f>
        <v>26.785714285714285</v>
      </c>
      <c r="N61" s="20">
        <f t="shared" ref="N61" si="147">N60/N59*100</f>
        <v>16.513761467889911</v>
      </c>
      <c r="O61" s="20">
        <f t="shared" ref="O61:Q61" si="148">O60/O59*100</f>
        <v>27.61904761904762</v>
      </c>
      <c r="P61" s="20">
        <f t="shared" si="148"/>
        <v>25.203252032520325</v>
      </c>
      <c r="Q61" s="20">
        <f t="shared" si="148"/>
        <v>18.75</v>
      </c>
      <c r="R61" s="20">
        <f t="shared" ref="R61" si="149">R60/R59*100</f>
        <v>30.172413793103448</v>
      </c>
      <c r="S61" s="20">
        <f t="shared" ref="S61" si="150">S60/S59*100</f>
        <v>28.68217054263566</v>
      </c>
      <c r="T61" s="20">
        <f t="shared" ref="T61" si="151">T60/T59*100</f>
        <v>20.512820512820511</v>
      </c>
      <c r="U61" s="20">
        <f t="shared" ref="U61" si="152">U60/U59*100</f>
        <v>21.374045801526716</v>
      </c>
      <c r="V61" s="20">
        <f t="shared" ref="V61:X61" si="153">V60/V59*100</f>
        <v>21.359223300970871</v>
      </c>
      <c r="W61" s="20">
        <f t="shared" si="153"/>
        <v>20</v>
      </c>
      <c r="X61" s="20">
        <f t="shared" si="153"/>
        <v>11.475409836065573</v>
      </c>
      <c r="Y61" s="20">
        <f t="shared" ref="Y61" si="154">Y60/Y59*100</f>
        <v>18.367346938775512</v>
      </c>
      <c r="Z61" s="20">
        <f t="shared" ref="Z61" si="155">Z60/Z59*100</f>
        <v>15.044247787610621</v>
      </c>
      <c r="AA61" s="20">
        <f t="shared" ref="AA61" si="156">AA60/AA59*100</f>
        <v>17.283950617283949</v>
      </c>
      <c r="AB61" s="20">
        <f t="shared" ref="AB61" si="157">AB60/AB59*100</f>
        <v>12.5</v>
      </c>
      <c r="AC61" s="20">
        <v>15.66265060240964</v>
      </c>
      <c r="AD61" s="30">
        <v>14.14141414141414</v>
      </c>
      <c r="AE61" s="20">
        <v>5.8823529411764701</v>
      </c>
      <c r="AF61" s="20">
        <f t="shared" ref="AF61" si="158">AF60/AF59*100</f>
        <v>11.111111111111111</v>
      </c>
    </row>
    <row r="62" spans="1:191" x14ac:dyDescent="0.25">
      <c r="A62" s="2"/>
      <c r="B62" s="39" t="s">
        <v>33</v>
      </c>
      <c r="C62" s="38">
        <v>18</v>
      </c>
      <c r="D62" s="37">
        <v>3</v>
      </c>
      <c r="E62" s="37">
        <v>0</v>
      </c>
      <c r="F62" s="37">
        <v>0</v>
      </c>
      <c r="G62" s="37">
        <v>3</v>
      </c>
      <c r="H62" s="37">
        <v>4</v>
      </c>
      <c r="I62" s="54">
        <v>1</v>
      </c>
      <c r="J62" s="38">
        <v>3</v>
      </c>
      <c r="K62" s="37">
        <v>3</v>
      </c>
      <c r="L62" s="37">
        <v>4</v>
      </c>
      <c r="M62" s="37">
        <v>2</v>
      </c>
      <c r="N62" s="37">
        <v>16</v>
      </c>
      <c r="O62" s="37">
        <v>2</v>
      </c>
      <c r="P62" s="54">
        <v>2</v>
      </c>
      <c r="Q62" s="38">
        <v>2</v>
      </c>
      <c r="R62" s="37">
        <v>1</v>
      </c>
      <c r="S62" s="37">
        <v>0</v>
      </c>
      <c r="T62" s="37">
        <v>1</v>
      </c>
      <c r="U62" s="37">
        <v>5</v>
      </c>
      <c r="V62" s="37">
        <v>1</v>
      </c>
      <c r="W62" s="54">
        <v>7</v>
      </c>
      <c r="X62" s="38">
        <v>1</v>
      </c>
      <c r="Y62" s="37">
        <v>3</v>
      </c>
      <c r="Z62" s="37">
        <v>3</v>
      </c>
      <c r="AA62" s="37">
        <v>0</v>
      </c>
      <c r="AB62" s="37">
        <v>0</v>
      </c>
      <c r="AC62" s="37">
        <v>0</v>
      </c>
      <c r="AD62" s="54">
        <v>0</v>
      </c>
      <c r="AE62" s="37">
        <v>0</v>
      </c>
      <c r="AF62" s="37">
        <v>1</v>
      </c>
      <c r="AG62" s="45"/>
      <c r="AH62" s="45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</row>
    <row r="63" spans="1:191" ht="15.75" thickBot="1" x14ac:dyDescent="0.3">
      <c r="A63" s="44"/>
      <c r="B63" s="55" t="s">
        <v>34</v>
      </c>
      <c r="C63" s="56">
        <f>C62/C59*100</f>
        <v>10.714285714285714</v>
      </c>
      <c r="D63" s="57">
        <f>D62/D59*100</f>
        <v>1.3333333333333335</v>
      </c>
      <c r="E63" s="57">
        <f>E62/E59*100</f>
        <v>0</v>
      </c>
      <c r="F63" s="57">
        <v>0</v>
      </c>
      <c r="G63" s="57">
        <f t="shared" ref="G63:L63" si="159">G62/G59*100</f>
        <v>4.4776119402985071</v>
      </c>
      <c r="H63" s="57">
        <f t="shared" si="159"/>
        <v>5.4794520547945202</v>
      </c>
      <c r="I63" s="57">
        <f t="shared" si="159"/>
        <v>1.0638297872340425</v>
      </c>
      <c r="J63" s="57">
        <f t="shared" si="159"/>
        <v>1.9867549668874174</v>
      </c>
      <c r="K63" s="57">
        <f t="shared" si="159"/>
        <v>2.4</v>
      </c>
      <c r="L63" s="57">
        <f t="shared" si="159"/>
        <v>2.7972027972027971</v>
      </c>
      <c r="M63" s="57">
        <f t="shared" ref="M63:R63" si="160">M62/M59*100</f>
        <v>1.7857142857142856</v>
      </c>
      <c r="N63" s="57">
        <f t="shared" si="160"/>
        <v>14.678899082568808</v>
      </c>
      <c r="O63" s="57">
        <f t="shared" si="160"/>
        <v>1.9047619047619049</v>
      </c>
      <c r="P63" s="57">
        <f t="shared" si="160"/>
        <v>1.6260162601626018</v>
      </c>
      <c r="Q63" s="57">
        <f t="shared" si="160"/>
        <v>1.25</v>
      </c>
      <c r="R63" s="57">
        <f t="shared" si="160"/>
        <v>0.86206896551724133</v>
      </c>
      <c r="S63" s="57">
        <v>0</v>
      </c>
      <c r="T63" s="57">
        <f t="shared" ref="T63:Y63" si="161">T62/T59*100</f>
        <v>0.85470085470085477</v>
      </c>
      <c r="U63" s="57">
        <f t="shared" si="161"/>
        <v>3.8167938931297711</v>
      </c>
      <c r="V63" s="57">
        <f t="shared" si="161"/>
        <v>0.97087378640776689</v>
      </c>
      <c r="W63" s="57">
        <f t="shared" si="161"/>
        <v>5.1851851851851851</v>
      </c>
      <c r="X63" s="57">
        <f t="shared" si="161"/>
        <v>0.81967213114754101</v>
      </c>
      <c r="Y63" s="57">
        <f t="shared" si="161"/>
        <v>3.0612244897959182</v>
      </c>
      <c r="Z63" s="57">
        <f>Z62/Z59*100</f>
        <v>2.6548672566371683</v>
      </c>
      <c r="AA63" s="57">
        <v>0</v>
      </c>
      <c r="AB63" s="57">
        <v>0</v>
      </c>
      <c r="AC63" s="57">
        <v>0</v>
      </c>
      <c r="AD63" s="58">
        <v>0</v>
      </c>
      <c r="AE63" s="57">
        <v>0</v>
      </c>
      <c r="AF63" s="57">
        <f>AF62/AF59*100</f>
        <v>1.0101010101010102</v>
      </c>
      <c r="AG63" s="45"/>
      <c r="AH63" s="45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</row>
    <row r="64" spans="1:191" x14ac:dyDescent="0.25">
      <c r="A64" s="34" t="s">
        <v>24</v>
      </c>
      <c r="B64" s="22" t="s">
        <v>24</v>
      </c>
      <c r="C64" s="12">
        <f>SUM(C7,C12,C17,C22,C28,C33,C38,C43,C49,C54,C59)</f>
        <v>878</v>
      </c>
      <c r="D64" s="12">
        <f t="shared" ref="D64:AE64" si="162">SUM(D7,D12,D17,D22,D28,D33,D38,D43,D49,D54,D59)</f>
        <v>1080</v>
      </c>
      <c r="E64" s="12">
        <f t="shared" si="162"/>
        <v>953</v>
      </c>
      <c r="F64" s="12">
        <f t="shared" si="162"/>
        <v>839</v>
      </c>
      <c r="G64" s="12">
        <f t="shared" si="162"/>
        <v>785</v>
      </c>
      <c r="H64" s="12">
        <f t="shared" si="162"/>
        <v>738</v>
      </c>
      <c r="I64" s="12">
        <f t="shared" si="162"/>
        <v>791</v>
      </c>
      <c r="J64" s="12">
        <f t="shared" si="162"/>
        <v>758</v>
      </c>
      <c r="K64" s="12">
        <f t="shared" si="162"/>
        <v>895</v>
      </c>
      <c r="L64" s="12">
        <f t="shared" si="162"/>
        <v>900</v>
      </c>
      <c r="M64" s="12">
        <f t="shared" si="162"/>
        <v>799</v>
      </c>
      <c r="N64" s="12">
        <f t="shared" si="162"/>
        <v>824</v>
      </c>
      <c r="O64" s="12">
        <f t="shared" si="162"/>
        <v>818</v>
      </c>
      <c r="P64" s="12">
        <f t="shared" si="162"/>
        <v>862</v>
      </c>
      <c r="Q64" s="12">
        <f t="shared" si="162"/>
        <v>797</v>
      </c>
      <c r="R64" s="12">
        <f t="shared" si="162"/>
        <v>817</v>
      </c>
      <c r="S64" s="12">
        <f t="shared" si="162"/>
        <v>861</v>
      </c>
      <c r="T64" s="12">
        <f t="shared" si="162"/>
        <v>741</v>
      </c>
      <c r="U64" s="12">
        <f t="shared" si="162"/>
        <v>755</v>
      </c>
      <c r="V64" s="12">
        <f t="shared" si="162"/>
        <v>743</v>
      </c>
      <c r="W64" s="12">
        <f t="shared" si="162"/>
        <v>643</v>
      </c>
      <c r="X64" s="12">
        <f t="shared" si="162"/>
        <v>635</v>
      </c>
      <c r="Y64" s="12">
        <f t="shared" si="162"/>
        <v>777</v>
      </c>
      <c r="Z64" s="12">
        <f t="shared" si="162"/>
        <v>596</v>
      </c>
      <c r="AA64" s="12">
        <f t="shared" si="162"/>
        <v>599</v>
      </c>
      <c r="AB64" s="12">
        <f t="shared" si="162"/>
        <v>567</v>
      </c>
      <c r="AC64" s="12">
        <f t="shared" si="162"/>
        <v>592</v>
      </c>
      <c r="AD64" s="12">
        <f t="shared" si="162"/>
        <v>600</v>
      </c>
      <c r="AE64" s="12">
        <f t="shared" si="162"/>
        <v>630</v>
      </c>
      <c r="AF64" s="12">
        <f t="shared" ref="AF64" si="163">SUM(AF7,AF12,AF17,AF22,AF28,AF33,AF38,AF43,AF49,AF54,AF59)</f>
        <v>685</v>
      </c>
    </row>
    <row r="65" spans="1:32" x14ac:dyDescent="0.25">
      <c r="A65" s="15"/>
      <c r="B65" s="35" t="s">
        <v>25</v>
      </c>
      <c r="C65" s="17">
        <f>SUM(C8,C13,C18,C23,C29,C34,C39,C44,C50,C55,C60)</f>
        <v>88</v>
      </c>
      <c r="D65" s="17">
        <f t="shared" ref="D65:AE65" si="164">SUM(D8,D13,D18,D23,D29,D34,D39,D44,D50,D55,D60)</f>
        <v>257</v>
      </c>
      <c r="E65" s="17">
        <f t="shared" si="164"/>
        <v>166</v>
      </c>
      <c r="F65" s="17">
        <f t="shared" si="164"/>
        <v>164</v>
      </c>
      <c r="G65" s="17">
        <f t="shared" si="164"/>
        <v>174</v>
      </c>
      <c r="H65" s="17">
        <f t="shared" si="164"/>
        <v>158</v>
      </c>
      <c r="I65" s="17">
        <f t="shared" si="164"/>
        <v>77</v>
      </c>
      <c r="J65" s="17">
        <f t="shared" si="164"/>
        <v>103</v>
      </c>
      <c r="K65" s="17">
        <f t="shared" si="164"/>
        <v>245</v>
      </c>
      <c r="L65" s="17">
        <f t="shared" si="164"/>
        <v>239</v>
      </c>
      <c r="M65" s="17">
        <f t="shared" si="164"/>
        <v>220</v>
      </c>
      <c r="N65" s="17">
        <f t="shared" si="164"/>
        <v>193</v>
      </c>
      <c r="O65" s="17">
        <f t="shared" si="164"/>
        <v>188</v>
      </c>
      <c r="P65" s="17">
        <f t="shared" si="164"/>
        <v>101</v>
      </c>
      <c r="Q65" s="17">
        <f t="shared" si="164"/>
        <v>127</v>
      </c>
      <c r="R65" s="17">
        <f t="shared" si="164"/>
        <v>122</v>
      </c>
      <c r="S65" s="17">
        <f t="shared" si="164"/>
        <v>139</v>
      </c>
      <c r="T65" s="17">
        <f t="shared" si="164"/>
        <v>110</v>
      </c>
      <c r="U65" s="17">
        <f t="shared" si="164"/>
        <v>109</v>
      </c>
      <c r="V65" s="17">
        <f t="shared" si="164"/>
        <v>104</v>
      </c>
      <c r="W65" s="17">
        <f t="shared" si="164"/>
        <v>75</v>
      </c>
      <c r="X65" s="17">
        <f t="shared" si="164"/>
        <v>52</v>
      </c>
      <c r="Y65" s="17">
        <f t="shared" si="164"/>
        <v>89</v>
      </c>
      <c r="Z65" s="17">
        <f t="shared" si="164"/>
        <v>64</v>
      </c>
      <c r="AA65" s="17">
        <f t="shared" si="164"/>
        <v>56</v>
      </c>
      <c r="AB65" s="17">
        <f t="shared" si="164"/>
        <v>53</v>
      </c>
      <c r="AC65" s="17">
        <f t="shared" si="164"/>
        <v>65</v>
      </c>
      <c r="AD65" s="17">
        <f t="shared" si="164"/>
        <v>48</v>
      </c>
      <c r="AE65" s="17">
        <f t="shared" si="164"/>
        <v>57</v>
      </c>
      <c r="AF65" s="17">
        <f t="shared" ref="AF65" si="165">SUM(AF8,AF13,AF18,AF23,AF29,AF34,AF39,AF44,AF50,AF55,AF60)</f>
        <v>45</v>
      </c>
    </row>
    <row r="66" spans="1:32" x14ac:dyDescent="0.25">
      <c r="A66" s="15"/>
      <c r="B66" s="36" t="s">
        <v>26</v>
      </c>
      <c r="C66" s="20">
        <f>C65/C64*100</f>
        <v>10.022779043280181</v>
      </c>
      <c r="D66" s="20">
        <f t="shared" ref="D66:AE66" si="166">D65/D64*100</f>
        <v>23.796296296296298</v>
      </c>
      <c r="E66" s="20">
        <f t="shared" si="166"/>
        <v>17.418677859391394</v>
      </c>
      <c r="F66" s="20">
        <f t="shared" si="166"/>
        <v>19.547079856972584</v>
      </c>
      <c r="G66" s="20">
        <f t="shared" si="166"/>
        <v>22.165605095541402</v>
      </c>
      <c r="H66" s="20">
        <f t="shared" si="166"/>
        <v>21.409214092140921</v>
      </c>
      <c r="I66" s="20">
        <f t="shared" si="166"/>
        <v>9.7345132743362832</v>
      </c>
      <c r="J66" s="20">
        <f t="shared" si="166"/>
        <v>13.588390501319262</v>
      </c>
      <c r="K66" s="20">
        <f t="shared" si="166"/>
        <v>27.374301675977652</v>
      </c>
      <c r="L66" s="20">
        <f t="shared" si="166"/>
        <v>26.555555555555554</v>
      </c>
      <c r="M66" s="20">
        <f t="shared" si="166"/>
        <v>27.534418022528161</v>
      </c>
      <c r="N66" s="20">
        <f t="shared" si="166"/>
        <v>23.422330097087379</v>
      </c>
      <c r="O66" s="20">
        <f t="shared" si="166"/>
        <v>22.982885085574573</v>
      </c>
      <c r="P66" s="20">
        <f t="shared" si="166"/>
        <v>11.716937354988399</v>
      </c>
      <c r="Q66" s="20">
        <f t="shared" si="166"/>
        <v>15.934755332496863</v>
      </c>
      <c r="R66" s="20">
        <f t="shared" si="166"/>
        <v>14.932680538555692</v>
      </c>
      <c r="S66" s="20">
        <f t="shared" si="166"/>
        <v>16.144018583042975</v>
      </c>
      <c r="T66" s="20">
        <f t="shared" si="166"/>
        <v>14.84480431848853</v>
      </c>
      <c r="U66" s="20">
        <f t="shared" si="166"/>
        <v>14.437086092715232</v>
      </c>
      <c r="V66" s="20">
        <f t="shared" si="166"/>
        <v>13.997308209959622</v>
      </c>
      <c r="W66" s="20">
        <f t="shared" si="166"/>
        <v>11.66407465007776</v>
      </c>
      <c r="X66" s="20">
        <f t="shared" si="166"/>
        <v>8.1889763779527556</v>
      </c>
      <c r="Y66" s="20">
        <f t="shared" si="166"/>
        <v>11.454311454311455</v>
      </c>
      <c r="Z66" s="20">
        <f t="shared" si="166"/>
        <v>10.738255033557047</v>
      </c>
      <c r="AA66" s="20">
        <f t="shared" si="166"/>
        <v>9.348914858096828</v>
      </c>
      <c r="AB66" s="20">
        <f t="shared" si="166"/>
        <v>9.3474426807760143</v>
      </c>
      <c r="AC66" s="20">
        <f t="shared" si="166"/>
        <v>10.97972972972973</v>
      </c>
      <c r="AD66" s="20">
        <f t="shared" si="166"/>
        <v>8</v>
      </c>
      <c r="AE66" s="20">
        <f t="shared" si="166"/>
        <v>9.0476190476190474</v>
      </c>
      <c r="AF66" s="20">
        <f t="shared" ref="AF66" si="167">AF65/AF64*100</f>
        <v>6.5693430656934311</v>
      </c>
    </row>
    <row r="67" spans="1:32" x14ac:dyDescent="0.25">
      <c r="A67" s="48"/>
      <c r="B67" s="61" t="s">
        <v>35</v>
      </c>
      <c r="C67" s="60">
        <f>SUM(C10,C15,C20,C25,C31,C36,C41,C46,C52,C57,C62)</f>
        <v>119</v>
      </c>
      <c r="D67" s="60">
        <f t="shared" ref="D67:AE67" si="168">SUM(D10,D15,D20,D25,D31,D36,D41,D46,D52,D57,D62)</f>
        <v>125</v>
      </c>
      <c r="E67" s="60">
        <f t="shared" si="168"/>
        <v>229</v>
      </c>
      <c r="F67" s="60">
        <f t="shared" si="168"/>
        <v>174</v>
      </c>
      <c r="G67" s="60">
        <f t="shared" si="168"/>
        <v>104</v>
      </c>
      <c r="H67" s="60">
        <f t="shared" si="168"/>
        <v>102</v>
      </c>
      <c r="I67" s="60">
        <f t="shared" si="168"/>
        <v>104</v>
      </c>
      <c r="J67" s="60">
        <f t="shared" si="168"/>
        <v>130</v>
      </c>
      <c r="K67" s="60">
        <f t="shared" si="168"/>
        <v>106</v>
      </c>
      <c r="L67" s="60">
        <f t="shared" si="168"/>
        <v>96</v>
      </c>
      <c r="M67" s="60">
        <f t="shared" si="168"/>
        <v>91</v>
      </c>
      <c r="N67" s="60">
        <f t="shared" si="168"/>
        <v>110</v>
      </c>
      <c r="O67" s="60">
        <f t="shared" si="168"/>
        <v>114</v>
      </c>
      <c r="P67" s="60">
        <f t="shared" si="168"/>
        <v>121</v>
      </c>
      <c r="Q67" s="60">
        <f t="shared" si="168"/>
        <v>103</v>
      </c>
      <c r="R67" s="60">
        <f t="shared" si="168"/>
        <v>90</v>
      </c>
      <c r="S67" s="60">
        <f t="shared" si="168"/>
        <v>97</v>
      </c>
      <c r="T67" s="60">
        <f t="shared" si="168"/>
        <v>92</v>
      </c>
      <c r="U67" s="60">
        <f t="shared" si="168"/>
        <v>110</v>
      </c>
      <c r="V67" s="60">
        <f t="shared" si="168"/>
        <v>89</v>
      </c>
      <c r="W67" s="60">
        <f t="shared" si="168"/>
        <v>65</v>
      </c>
      <c r="X67" s="60">
        <f t="shared" si="168"/>
        <v>83</v>
      </c>
      <c r="Y67" s="60">
        <f t="shared" si="168"/>
        <v>109</v>
      </c>
      <c r="Z67" s="60">
        <f t="shared" si="168"/>
        <v>51</v>
      </c>
      <c r="AA67" s="60">
        <f t="shared" si="168"/>
        <v>64</v>
      </c>
      <c r="AB67" s="60">
        <f t="shared" si="168"/>
        <v>65</v>
      </c>
      <c r="AC67" s="60">
        <f t="shared" si="168"/>
        <v>55</v>
      </c>
      <c r="AD67" s="60">
        <f t="shared" si="168"/>
        <v>67</v>
      </c>
      <c r="AE67" s="60">
        <f t="shared" si="168"/>
        <v>70</v>
      </c>
      <c r="AF67" s="60">
        <f t="shared" ref="AF67" si="169">SUM(AF10,AF15,AF20,AF25,AF31,AF36,AF41,AF46,AF52,AF57,AF62)</f>
        <v>69</v>
      </c>
    </row>
    <row r="68" spans="1:32" ht="15.75" thickBot="1" x14ac:dyDescent="0.3">
      <c r="A68" s="59"/>
      <c r="B68" s="55" t="s">
        <v>34</v>
      </c>
      <c r="C68" s="57">
        <f>C67/C64*100</f>
        <v>13.553530751708429</v>
      </c>
      <c r="D68" s="57">
        <f t="shared" ref="D68:AE68" si="170">D67/D64*100</f>
        <v>11.574074074074074</v>
      </c>
      <c r="E68" s="57">
        <f t="shared" si="170"/>
        <v>24.029380902413429</v>
      </c>
      <c r="F68" s="57">
        <f t="shared" si="170"/>
        <v>20.738974970202623</v>
      </c>
      <c r="G68" s="57">
        <f t="shared" si="170"/>
        <v>13.248407643312103</v>
      </c>
      <c r="H68" s="57">
        <f t="shared" si="170"/>
        <v>13.821138211382115</v>
      </c>
      <c r="I68" s="57">
        <f t="shared" si="170"/>
        <v>13.147914032869783</v>
      </c>
      <c r="J68" s="57">
        <f t="shared" si="170"/>
        <v>17.150395778364118</v>
      </c>
      <c r="K68" s="57">
        <f t="shared" si="170"/>
        <v>11.843575418994414</v>
      </c>
      <c r="L68" s="57">
        <f t="shared" si="170"/>
        <v>10.666666666666668</v>
      </c>
      <c r="M68" s="57">
        <f t="shared" si="170"/>
        <v>11.389236545682103</v>
      </c>
      <c r="N68" s="57">
        <f t="shared" si="170"/>
        <v>13.349514563106796</v>
      </c>
      <c r="O68" s="57">
        <f t="shared" si="170"/>
        <v>13.93643031784841</v>
      </c>
      <c r="P68" s="57">
        <f t="shared" si="170"/>
        <v>14.037122969837586</v>
      </c>
      <c r="Q68" s="57">
        <f t="shared" si="170"/>
        <v>12.923462986198246</v>
      </c>
      <c r="R68" s="57">
        <f t="shared" si="170"/>
        <v>11.015911872705018</v>
      </c>
      <c r="S68" s="57">
        <f t="shared" si="170"/>
        <v>11.265969802555169</v>
      </c>
      <c r="T68" s="57">
        <f t="shared" si="170"/>
        <v>12.415654520917679</v>
      </c>
      <c r="U68" s="57">
        <f t="shared" si="170"/>
        <v>14.569536423841059</v>
      </c>
      <c r="V68" s="57">
        <f t="shared" si="170"/>
        <v>11.978465679676985</v>
      </c>
      <c r="W68" s="57">
        <f t="shared" si="170"/>
        <v>10.108864696734059</v>
      </c>
      <c r="X68" s="57">
        <f t="shared" si="170"/>
        <v>13.070866141732285</v>
      </c>
      <c r="Y68" s="57">
        <f t="shared" si="170"/>
        <v>14.028314028314028</v>
      </c>
      <c r="Z68" s="57">
        <f t="shared" si="170"/>
        <v>8.5570469798657722</v>
      </c>
      <c r="AA68" s="57">
        <f t="shared" si="170"/>
        <v>10.684474123539232</v>
      </c>
      <c r="AB68" s="57">
        <f t="shared" si="170"/>
        <v>11.46384479717813</v>
      </c>
      <c r="AC68" s="57">
        <f t="shared" si="170"/>
        <v>9.2905405405405403</v>
      </c>
      <c r="AD68" s="57">
        <f t="shared" si="170"/>
        <v>11.166666666666666</v>
      </c>
      <c r="AE68" s="57">
        <f t="shared" si="170"/>
        <v>11.111111111111111</v>
      </c>
      <c r="AF68" s="57">
        <f t="shared" ref="AF68" si="171">AF67/AF64*100</f>
        <v>10.072992700729927</v>
      </c>
    </row>
    <row r="69" spans="1:32" x14ac:dyDescent="0.25">
      <c r="A69" s="113" t="s">
        <v>118</v>
      </c>
    </row>
    <row r="70" spans="1:32" x14ac:dyDescent="0.25">
      <c r="A70" s="113" t="s">
        <v>119</v>
      </c>
    </row>
    <row r="71" spans="1:32" x14ac:dyDescent="0.25">
      <c r="A71" t="s">
        <v>103</v>
      </c>
    </row>
    <row r="72" spans="1:32" x14ac:dyDescent="0.25">
      <c r="A72" t="s">
        <v>104</v>
      </c>
    </row>
    <row r="73" spans="1:32" x14ac:dyDescent="0.25">
      <c r="A73" t="s">
        <v>105</v>
      </c>
    </row>
    <row r="74" spans="1:32" x14ac:dyDescent="0.25">
      <c r="A74" t="s">
        <v>106</v>
      </c>
    </row>
    <row r="75" spans="1:32" x14ac:dyDescent="0.25">
      <c r="A75" t="s">
        <v>107</v>
      </c>
    </row>
    <row r="76" spans="1:32" x14ac:dyDescent="0.25">
      <c r="A76" t="s">
        <v>108</v>
      </c>
    </row>
    <row r="77" spans="1:32" x14ac:dyDescent="0.25">
      <c r="A77" t="s">
        <v>109</v>
      </c>
    </row>
    <row r="78" spans="1:32" x14ac:dyDescent="0.25">
      <c r="A78" t="s">
        <v>110</v>
      </c>
    </row>
    <row r="79" spans="1:32" x14ac:dyDescent="0.25">
      <c r="A79" t="s">
        <v>111</v>
      </c>
    </row>
    <row r="80" spans="1:32" x14ac:dyDescent="0.25">
      <c r="A80" t="s">
        <v>112</v>
      </c>
    </row>
    <row r="81" spans="1:1" x14ac:dyDescent="0.25">
      <c r="A81" t="s">
        <v>113</v>
      </c>
    </row>
    <row r="82" spans="1:1" x14ac:dyDescent="0.25">
      <c r="A82" t="s">
        <v>114</v>
      </c>
    </row>
    <row r="83" spans="1:1" x14ac:dyDescent="0.25">
      <c r="A83" t="s">
        <v>115</v>
      </c>
    </row>
    <row r="84" spans="1:1" x14ac:dyDescent="0.25">
      <c r="A84" t="s">
        <v>120</v>
      </c>
    </row>
    <row r="85" spans="1:1" x14ac:dyDescent="0.25">
      <c r="A85" t="s">
        <v>121</v>
      </c>
    </row>
    <row r="86" spans="1:1" x14ac:dyDescent="0.25">
      <c r="A86" t="s">
        <v>122</v>
      </c>
    </row>
    <row r="87" spans="1:1" x14ac:dyDescent="0.25">
      <c r="A87" t="s">
        <v>125</v>
      </c>
    </row>
    <row r="88" spans="1:1" x14ac:dyDescent="0.25">
      <c r="A88" t="s">
        <v>126</v>
      </c>
    </row>
  </sheetData>
  <mergeCells count="7">
    <mergeCell ref="A5:B6"/>
    <mergeCell ref="X4:AD4"/>
    <mergeCell ref="AE4:AF4"/>
    <mergeCell ref="A4:B4"/>
    <mergeCell ref="C4:I4"/>
    <mergeCell ref="J4:P4"/>
    <mergeCell ref="Q4:W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975EF-7486-4475-9B74-3A20758ADD2F}">
  <dimension ref="A1:FJ117"/>
  <sheetViews>
    <sheetView zoomScale="80" zoomScaleNormal="80" workbookViewId="0">
      <pane xSplit="1" topLeftCell="Y1" activePane="topRight" state="frozen"/>
      <selection activeCell="A64" sqref="A64"/>
      <selection pane="topRight" activeCell="AG24" sqref="AG24"/>
    </sheetView>
  </sheetViews>
  <sheetFormatPr baseColWidth="10" defaultRowHeight="15" x14ac:dyDescent="0.25"/>
  <cols>
    <col min="2" max="2" width="41.7109375" bestFit="1" customWidth="1"/>
    <col min="3" max="3" width="12.7109375" customWidth="1"/>
    <col min="32" max="32" width="12.42578125" bestFit="1" customWidth="1"/>
  </cols>
  <sheetData>
    <row r="1" spans="1:166" x14ac:dyDescent="0.25">
      <c r="A1" s="1" t="s">
        <v>117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66" x14ac:dyDescent="0.25">
      <c r="A2" s="1" t="s">
        <v>102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66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66" ht="15.75" thickBot="1" x14ac:dyDescent="0.3">
      <c r="A4" s="121" t="s">
        <v>0</v>
      </c>
      <c r="B4" s="126"/>
      <c r="C4" s="108" t="s">
        <v>96</v>
      </c>
      <c r="D4" s="124" t="s">
        <v>97</v>
      </c>
      <c r="E4" s="125"/>
      <c r="F4" s="125"/>
      <c r="G4" s="125"/>
      <c r="H4" s="125"/>
      <c r="I4" s="125"/>
      <c r="J4" s="125"/>
      <c r="K4" s="121" t="s">
        <v>101</v>
      </c>
      <c r="L4" s="122"/>
      <c r="M4" s="122"/>
      <c r="N4" s="122"/>
      <c r="O4" s="122"/>
      <c r="P4" s="122"/>
      <c r="Q4" s="123"/>
      <c r="R4" s="122" t="s">
        <v>100</v>
      </c>
      <c r="S4" s="122"/>
      <c r="T4" s="122"/>
      <c r="U4" s="122"/>
      <c r="V4" s="122"/>
      <c r="W4" s="122"/>
      <c r="X4" s="123"/>
      <c r="Y4" s="122" t="s">
        <v>99</v>
      </c>
      <c r="Z4" s="122"/>
      <c r="AA4" s="122"/>
      <c r="AB4" s="122"/>
      <c r="AC4" s="122"/>
      <c r="AD4" s="122"/>
      <c r="AE4" s="123"/>
      <c r="AF4" s="124" t="s">
        <v>98</v>
      </c>
      <c r="AG4" s="127"/>
    </row>
    <row r="5" spans="1:166" ht="15.75" thickBot="1" x14ac:dyDescent="0.3">
      <c r="A5" s="117" t="s">
        <v>1</v>
      </c>
      <c r="B5" s="118"/>
      <c r="C5" s="6" t="s">
        <v>5</v>
      </c>
      <c r="D5" s="7" t="s">
        <v>6</v>
      </c>
      <c r="E5" s="5" t="s">
        <v>7</v>
      </c>
      <c r="F5" s="5" t="s">
        <v>2</v>
      </c>
      <c r="G5" s="5" t="s">
        <v>2</v>
      </c>
      <c r="H5" s="5" t="s">
        <v>3</v>
      </c>
      <c r="I5" s="5" t="s">
        <v>4</v>
      </c>
      <c r="J5" s="5" t="s">
        <v>5</v>
      </c>
      <c r="K5" s="7" t="s">
        <v>6</v>
      </c>
      <c r="L5" s="5" t="s">
        <v>7</v>
      </c>
      <c r="M5" s="5" t="s">
        <v>2</v>
      </c>
      <c r="N5" s="5" t="s">
        <v>2</v>
      </c>
      <c r="O5" s="5" t="s">
        <v>3</v>
      </c>
      <c r="P5" s="5" t="s">
        <v>4</v>
      </c>
      <c r="Q5" s="6" t="s">
        <v>5</v>
      </c>
      <c r="R5" s="103" t="s">
        <v>6</v>
      </c>
      <c r="S5" s="5" t="s">
        <v>7</v>
      </c>
      <c r="T5" s="5" t="s">
        <v>2</v>
      </c>
      <c r="U5" s="5" t="s">
        <v>2</v>
      </c>
      <c r="V5" s="5" t="s">
        <v>3</v>
      </c>
      <c r="W5" s="5" t="s">
        <v>4</v>
      </c>
      <c r="X5" s="6" t="s">
        <v>5</v>
      </c>
      <c r="Y5" s="103" t="s">
        <v>6</v>
      </c>
      <c r="Z5" s="5" t="s">
        <v>7</v>
      </c>
      <c r="AA5" s="5" t="s">
        <v>2</v>
      </c>
      <c r="AB5" s="5" t="s">
        <v>2</v>
      </c>
      <c r="AC5" s="5" t="s">
        <v>3</v>
      </c>
      <c r="AD5" s="5" t="s">
        <v>4</v>
      </c>
      <c r="AE5" s="6" t="s">
        <v>5</v>
      </c>
      <c r="AF5" s="5" t="s">
        <v>6</v>
      </c>
      <c r="AG5" s="5" t="s">
        <v>7</v>
      </c>
    </row>
    <row r="6" spans="1:166" ht="15.75" thickBot="1" x14ac:dyDescent="0.3">
      <c r="A6" s="119"/>
      <c r="B6" s="120"/>
      <c r="C6" s="46">
        <v>1</v>
      </c>
      <c r="D6" s="49">
        <v>2</v>
      </c>
      <c r="E6" s="9">
        <v>3</v>
      </c>
      <c r="F6" s="9">
        <v>4</v>
      </c>
      <c r="G6" s="9">
        <v>5</v>
      </c>
      <c r="H6" s="9">
        <v>6</v>
      </c>
      <c r="I6" s="9">
        <v>7</v>
      </c>
      <c r="J6" s="9">
        <v>8</v>
      </c>
      <c r="K6" s="49">
        <v>9</v>
      </c>
      <c r="L6" s="9">
        <v>10</v>
      </c>
      <c r="M6" s="9">
        <v>11</v>
      </c>
      <c r="N6" s="9">
        <v>12</v>
      </c>
      <c r="O6" s="9">
        <v>13</v>
      </c>
      <c r="P6" s="9">
        <v>14</v>
      </c>
      <c r="Q6" s="46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46">
        <v>22</v>
      </c>
      <c r="Y6" s="9">
        <v>23</v>
      </c>
      <c r="Z6" s="9">
        <v>24</v>
      </c>
      <c r="AA6" s="9">
        <v>25</v>
      </c>
      <c r="AB6" s="9">
        <v>26</v>
      </c>
      <c r="AC6" s="9">
        <v>27</v>
      </c>
      <c r="AD6" s="9">
        <v>28</v>
      </c>
      <c r="AE6" s="46">
        <v>29</v>
      </c>
      <c r="AF6" s="9">
        <v>30</v>
      </c>
      <c r="AG6" s="9">
        <v>31</v>
      </c>
    </row>
    <row r="7" spans="1:166" ht="15.75" thickBot="1" x14ac:dyDescent="0.3">
      <c r="A7" s="10" t="s">
        <v>8</v>
      </c>
      <c r="B7" s="11" t="s">
        <v>9</v>
      </c>
      <c r="C7" s="12">
        <v>69</v>
      </c>
      <c r="D7" s="14">
        <v>60</v>
      </c>
      <c r="E7" s="12">
        <v>83</v>
      </c>
      <c r="F7" s="12">
        <v>72</v>
      </c>
      <c r="G7" s="12">
        <v>67</v>
      </c>
      <c r="H7" s="12">
        <v>87</v>
      </c>
      <c r="I7" s="12">
        <v>61</v>
      </c>
      <c r="J7" s="12">
        <v>60</v>
      </c>
      <c r="K7" s="14">
        <v>62</v>
      </c>
      <c r="L7" s="12">
        <v>50</v>
      </c>
      <c r="M7" s="12">
        <v>88</v>
      </c>
      <c r="N7" s="12">
        <v>72</v>
      </c>
      <c r="O7" s="12">
        <v>79</v>
      </c>
      <c r="P7" s="12">
        <v>65</v>
      </c>
      <c r="Q7" s="13">
        <v>59</v>
      </c>
      <c r="R7" s="12">
        <v>58</v>
      </c>
      <c r="S7" s="12">
        <v>83</v>
      </c>
      <c r="T7" s="12">
        <v>66</v>
      </c>
      <c r="U7" s="12">
        <v>95</v>
      </c>
      <c r="V7" s="12">
        <v>69</v>
      </c>
      <c r="W7" s="12">
        <v>61</v>
      </c>
      <c r="X7" s="13">
        <v>64</v>
      </c>
      <c r="Y7" s="12">
        <v>53</v>
      </c>
      <c r="Z7" s="12">
        <v>96</v>
      </c>
      <c r="AA7" s="12">
        <v>76</v>
      </c>
      <c r="AB7" s="12">
        <v>64</v>
      </c>
      <c r="AC7" s="12">
        <v>69</v>
      </c>
      <c r="AD7" s="12">
        <v>88</v>
      </c>
      <c r="AE7" s="13">
        <v>76</v>
      </c>
      <c r="AF7" s="12">
        <v>72</v>
      </c>
      <c r="AG7" s="12">
        <v>88</v>
      </c>
    </row>
    <row r="8" spans="1:166" x14ac:dyDescent="0.25">
      <c r="A8" s="15"/>
      <c r="B8" s="16" t="s">
        <v>10</v>
      </c>
      <c r="C8" s="17">
        <v>0</v>
      </c>
      <c r="D8" s="18">
        <v>0</v>
      </c>
      <c r="E8" s="17">
        <v>0</v>
      </c>
      <c r="F8" s="17">
        <v>3</v>
      </c>
      <c r="G8" s="17">
        <v>0</v>
      </c>
      <c r="H8" s="17">
        <v>0</v>
      </c>
      <c r="I8" s="17">
        <v>0</v>
      </c>
      <c r="J8" s="17">
        <v>1</v>
      </c>
      <c r="K8" s="18">
        <v>0</v>
      </c>
      <c r="L8" s="17">
        <v>0</v>
      </c>
      <c r="M8" s="17">
        <v>0</v>
      </c>
      <c r="N8" s="17">
        <v>2</v>
      </c>
      <c r="O8" s="17">
        <v>0</v>
      </c>
      <c r="P8" s="17">
        <v>1</v>
      </c>
      <c r="Q8" s="51">
        <v>1</v>
      </c>
      <c r="R8" s="17">
        <v>0</v>
      </c>
      <c r="S8" s="17">
        <v>0</v>
      </c>
      <c r="T8" s="17">
        <v>0</v>
      </c>
      <c r="U8" s="17">
        <v>0</v>
      </c>
      <c r="V8" s="17">
        <v>0</v>
      </c>
      <c r="W8" s="17">
        <v>0</v>
      </c>
      <c r="X8" s="51">
        <v>0</v>
      </c>
      <c r="Y8" s="17">
        <v>0</v>
      </c>
      <c r="Z8" s="17">
        <v>1</v>
      </c>
      <c r="AA8" s="17">
        <v>1</v>
      </c>
      <c r="AB8" s="17">
        <v>0</v>
      </c>
      <c r="AC8" s="17">
        <v>0</v>
      </c>
      <c r="AD8" s="17">
        <v>0</v>
      </c>
      <c r="AE8" s="51">
        <v>1</v>
      </c>
      <c r="AF8" s="17">
        <v>0</v>
      </c>
      <c r="AG8" s="17">
        <v>0</v>
      </c>
    </row>
    <row r="9" spans="1:166" x14ac:dyDescent="0.25">
      <c r="A9" s="15"/>
      <c r="B9" s="19" t="s">
        <v>11</v>
      </c>
      <c r="C9" s="109">
        <f>C8/C7*100</f>
        <v>0</v>
      </c>
      <c r="D9" s="20">
        <f>D8/D7*100</f>
        <v>0</v>
      </c>
      <c r="E9" s="20">
        <f>E8/E7*100</f>
        <v>0</v>
      </c>
      <c r="F9" s="20">
        <f>F8/F7*100</f>
        <v>4.1666666666666661</v>
      </c>
      <c r="G9" s="20">
        <f t="shared" ref="G9:Z9" si="0">G8/G7*100</f>
        <v>0</v>
      </c>
      <c r="H9" s="20">
        <f t="shared" si="0"/>
        <v>0</v>
      </c>
      <c r="I9" s="20">
        <f t="shared" si="0"/>
        <v>0</v>
      </c>
      <c r="J9" s="20">
        <f t="shared" si="0"/>
        <v>1.6666666666666667</v>
      </c>
      <c r="K9" s="31">
        <f t="shared" si="0"/>
        <v>0</v>
      </c>
      <c r="L9" s="20">
        <f t="shared" si="0"/>
        <v>0</v>
      </c>
      <c r="M9" s="20">
        <f t="shared" si="0"/>
        <v>0</v>
      </c>
      <c r="N9" s="20">
        <f t="shared" si="0"/>
        <v>2.7777777777777777</v>
      </c>
      <c r="O9" s="20">
        <f t="shared" si="0"/>
        <v>0</v>
      </c>
      <c r="P9" s="20">
        <f t="shared" si="0"/>
        <v>1.5384615384615385</v>
      </c>
      <c r="Q9" s="30">
        <f t="shared" si="0"/>
        <v>1.6949152542372881</v>
      </c>
      <c r="R9" s="20">
        <f t="shared" si="0"/>
        <v>0</v>
      </c>
      <c r="S9" s="20">
        <f t="shared" si="0"/>
        <v>0</v>
      </c>
      <c r="T9" s="20">
        <f t="shared" si="0"/>
        <v>0</v>
      </c>
      <c r="U9" s="20">
        <f t="shared" si="0"/>
        <v>0</v>
      </c>
      <c r="V9" s="20">
        <f t="shared" si="0"/>
        <v>0</v>
      </c>
      <c r="W9" s="20">
        <f t="shared" si="0"/>
        <v>0</v>
      </c>
      <c r="X9" s="30">
        <f t="shared" si="0"/>
        <v>0</v>
      </c>
      <c r="Y9" s="20">
        <f t="shared" si="0"/>
        <v>0</v>
      </c>
      <c r="Z9" s="20">
        <f t="shared" si="0"/>
        <v>1.0416666666666665</v>
      </c>
      <c r="AA9" s="20">
        <f t="shared" ref="AA9:AB9" si="1">AA8/AA7*100</f>
        <v>1.3157894736842104</v>
      </c>
      <c r="AB9" s="20">
        <f t="shared" si="1"/>
        <v>0</v>
      </c>
      <c r="AC9" s="20">
        <f t="shared" ref="AC9" si="2">AC8/AC7*100</f>
        <v>0</v>
      </c>
      <c r="AD9" s="20">
        <v>0</v>
      </c>
      <c r="AE9" s="20">
        <f t="shared" ref="AE9" si="3">AE8/AE7*100</f>
        <v>1.3157894736842104</v>
      </c>
      <c r="AF9" s="31">
        <v>0</v>
      </c>
      <c r="AG9" s="20">
        <v>0</v>
      </c>
    </row>
    <row r="10" spans="1:166" x14ac:dyDescent="0.25">
      <c r="A10" s="89"/>
      <c r="B10" s="90" t="s">
        <v>58</v>
      </c>
      <c r="C10" s="37">
        <v>0</v>
      </c>
      <c r="D10" s="38">
        <v>0</v>
      </c>
      <c r="E10" s="37">
        <v>1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8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54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54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54">
        <v>0</v>
      </c>
      <c r="AF10" s="37">
        <v>0</v>
      </c>
      <c r="AG10" s="37">
        <v>0</v>
      </c>
    </row>
    <row r="11" spans="1:166" x14ac:dyDescent="0.25">
      <c r="A11" s="89"/>
      <c r="B11" s="19" t="s">
        <v>59</v>
      </c>
      <c r="C11" s="93">
        <f>C10/C7*100</f>
        <v>0</v>
      </c>
      <c r="D11" s="31">
        <f>D10/D7*100</f>
        <v>0</v>
      </c>
      <c r="E11" s="93">
        <f>E10/E7*100</f>
        <v>1.2048192771084338</v>
      </c>
      <c r="F11" s="93">
        <f>F10/F7*100</f>
        <v>0</v>
      </c>
      <c r="G11" s="93">
        <v>0</v>
      </c>
      <c r="H11" s="93">
        <v>0</v>
      </c>
      <c r="I11" s="93">
        <v>0</v>
      </c>
      <c r="J11" s="93">
        <v>0</v>
      </c>
      <c r="K11" s="100">
        <v>0</v>
      </c>
      <c r="L11" s="93">
        <v>0</v>
      </c>
      <c r="M11" s="93">
        <v>0</v>
      </c>
      <c r="N11" s="93">
        <v>0</v>
      </c>
      <c r="O11" s="93">
        <v>0</v>
      </c>
      <c r="P11" s="93">
        <v>0</v>
      </c>
      <c r="Q11" s="101">
        <v>0</v>
      </c>
      <c r="R11" s="93">
        <v>0</v>
      </c>
      <c r="S11" s="93">
        <v>0</v>
      </c>
      <c r="T11" s="93">
        <v>0</v>
      </c>
      <c r="U11" s="93">
        <v>0</v>
      </c>
      <c r="V11" s="93">
        <v>0</v>
      </c>
      <c r="W11" s="93">
        <v>0</v>
      </c>
      <c r="X11" s="30">
        <v>0</v>
      </c>
      <c r="Y11" s="93">
        <v>0</v>
      </c>
      <c r="Z11" s="93">
        <v>0</v>
      </c>
      <c r="AA11" s="93">
        <v>0</v>
      </c>
      <c r="AB11" s="93">
        <v>0</v>
      </c>
      <c r="AC11" s="93">
        <v>0</v>
      </c>
      <c r="AD11" s="93">
        <v>0</v>
      </c>
      <c r="AE11" s="93">
        <v>0</v>
      </c>
      <c r="AF11" s="31">
        <v>0</v>
      </c>
      <c r="AG11" s="93">
        <v>0</v>
      </c>
    </row>
    <row r="12" spans="1:166" x14ac:dyDescent="0.25">
      <c r="A12" s="15"/>
      <c r="B12" s="39" t="s">
        <v>33</v>
      </c>
      <c r="C12" s="37">
        <v>0</v>
      </c>
      <c r="D12" s="38">
        <v>0</v>
      </c>
      <c r="E12" s="37">
        <v>5</v>
      </c>
      <c r="F12" s="37">
        <v>0</v>
      </c>
      <c r="G12" s="37">
        <v>2</v>
      </c>
      <c r="H12" s="37">
        <v>2</v>
      </c>
      <c r="I12" s="37">
        <v>1</v>
      </c>
      <c r="J12" s="37">
        <v>0</v>
      </c>
      <c r="K12" s="38">
        <v>2</v>
      </c>
      <c r="L12" s="37">
        <v>0</v>
      </c>
      <c r="M12" s="37">
        <v>0</v>
      </c>
      <c r="N12" s="37">
        <v>1</v>
      </c>
      <c r="O12" s="37">
        <v>3</v>
      </c>
      <c r="P12" s="37">
        <v>1</v>
      </c>
      <c r="Q12" s="54">
        <v>5</v>
      </c>
      <c r="R12" s="37">
        <v>4</v>
      </c>
      <c r="S12" s="37">
        <v>4</v>
      </c>
      <c r="T12" s="37">
        <v>4</v>
      </c>
      <c r="U12" s="37">
        <v>6</v>
      </c>
      <c r="V12" s="37">
        <v>1</v>
      </c>
      <c r="W12" s="37">
        <v>2</v>
      </c>
      <c r="X12" s="54">
        <v>0</v>
      </c>
      <c r="Y12" s="37">
        <v>5</v>
      </c>
      <c r="Z12" s="37">
        <v>8</v>
      </c>
      <c r="AA12" s="37">
        <v>2</v>
      </c>
      <c r="AB12" s="37">
        <v>2</v>
      </c>
      <c r="AC12" s="37">
        <v>6</v>
      </c>
      <c r="AD12" s="37">
        <v>6</v>
      </c>
      <c r="AE12" s="54">
        <v>6</v>
      </c>
      <c r="AF12" s="37">
        <v>3</v>
      </c>
      <c r="AG12" s="37">
        <v>2</v>
      </c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</row>
    <row r="13" spans="1:166" ht="15.75" thickBot="1" x14ac:dyDescent="0.3">
      <c r="A13" s="43"/>
      <c r="B13" s="47" t="s">
        <v>34</v>
      </c>
      <c r="C13" s="42">
        <f t="shared" ref="C13:Y13" si="4">C12/C7*100</f>
        <v>0</v>
      </c>
      <c r="D13" s="92">
        <f t="shared" si="4"/>
        <v>0</v>
      </c>
      <c r="E13" s="42">
        <f t="shared" si="4"/>
        <v>6.024096385542169</v>
      </c>
      <c r="F13" s="42">
        <f t="shared" si="4"/>
        <v>0</v>
      </c>
      <c r="G13" s="42">
        <f t="shared" si="4"/>
        <v>2.9850746268656714</v>
      </c>
      <c r="H13" s="42">
        <f t="shared" si="4"/>
        <v>2.2988505747126435</v>
      </c>
      <c r="I13" s="42">
        <f t="shared" si="4"/>
        <v>1.639344262295082</v>
      </c>
      <c r="J13" s="42">
        <f t="shared" si="4"/>
        <v>0</v>
      </c>
      <c r="K13" s="92">
        <f t="shared" si="4"/>
        <v>3.225806451612903</v>
      </c>
      <c r="L13" s="42">
        <f t="shared" si="4"/>
        <v>0</v>
      </c>
      <c r="M13" s="42">
        <v>0</v>
      </c>
      <c r="N13" s="42">
        <f t="shared" si="4"/>
        <v>1.3888888888888888</v>
      </c>
      <c r="O13" s="42">
        <f t="shared" si="4"/>
        <v>3.79746835443038</v>
      </c>
      <c r="P13" s="42">
        <f t="shared" si="4"/>
        <v>1.5384615384615385</v>
      </c>
      <c r="Q13" s="102">
        <f t="shared" si="4"/>
        <v>8.4745762711864394</v>
      </c>
      <c r="R13" s="42">
        <f t="shared" si="4"/>
        <v>6.8965517241379306</v>
      </c>
      <c r="S13" s="42">
        <f t="shared" si="4"/>
        <v>4.8192771084337354</v>
      </c>
      <c r="T13" s="42">
        <f t="shared" si="4"/>
        <v>6.0606060606060606</v>
      </c>
      <c r="U13" s="42">
        <f t="shared" si="4"/>
        <v>6.3157894736842106</v>
      </c>
      <c r="V13" s="42">
        <f t="shared" si="4"/>
        <v>1.4492753623188406</v>
      </c>
      <c r="W13" s="42">
        <f t="shared" si="4"/>
        <v>3.278688524590164</v>
      </c>
      <c r="X13" s="42">
        <f t="shared" si="4"/>
        <v>0</v>
      </c>
      <c r="Y13" s="92">
        <f t="shared" si="4"/>
        <v>9.433962264150944</v>
      </c>
      <c r="Z13" s="42">
        <f t="shared" ref="Z13:AA13" si="5">Z12/Z7*100</f>
        <v>8.3333333333333321</v>
      </c>
      <c r="AA13" s="42">
        <f t="shared" si="5"/>
        <v>2.6315789473684208</v>
      </c>
      <c r="AB13" s="42">
        <f t="shared" ref="AB13:AE13" si="6">AB12/AB7*100</f>
        <v>3.125</v>
      </c>
      <c r="AC13" s="42">
        <f t="shared" si="6"/>
        <v>8.695652173913043</v>
      </c>
      <c r="AD13" s="42">
        <f t="shared" si="6"/>
        <v>6.8181818181818175</v>
      </c>
      <c r="AE13" s="42">
        <f t="shared" si="6"/>
        <v>7.8947368421052628</v>
      </c>
      <c r="AF13" s="92">
        <f>AF12/AF7*100</f>
        <v>4.1666666666666661</v>
      </c>
      <c r="AG13" s="42">
        <f>AG12/AG7*100</f>
        <v>2.2727272727272729</v>
      </c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</row>
    <row r="14" spans="1:166" ht="15.75" thickBot="1" x14ac:dyDescent="0.3">
      <c r="A14" s="21" t="s">
        <v>12</v>
      </c>
      <c r="B14" s="11" t="s">
        <v>9</v>
      </c>
      <c r="C14" s="12">
        <v>92</v>
      </c>
      <c r="D14" s="14">
        <v>66</v>
      </c>
      <c r="E14" s="12">
        <v>93</v>
      </c>
      <c r="F14" s="12">
        <v>79</v>
      </c>
      <c r="G14" s="12">
        <v>87</v>
      </c>
      <c r="H14" s="12">
        <v>86</v>
      </c>
      <c r="I14" s="12">
        <v>104</v>
      </c>
      <c r="J14" s="12">
        <v>77</v>
      </c>
      <c r="K14" s="14">
        <v>92</v>
      </c>
      <c r="L14" s="12">
        <v>123</v>
      </c>
      <c r="M14" s="12">
        <v>108</v>
      </c>
      <c r="N14" s="12">
        <v>93</v>
      </c>
      <c r="O14" s="12">
        <v>88</v>
      </c>
      <c r="P14" s="12">
        <v>85</v>
      </c>
      <c r="Q14" s="13">
        <v>93</v>
      </c>
      <c r="R14" s="12">
        <v>84</v>
      </c>
      <c r="S14" s="12">
        <v>96</v>
      </c>
      <c r="T14" s="12">
        <v>110</v>
      </c>
      <c r="U14" s="12">
        <v>115</v>
      </c>
      <c r="V14" s="12">
        <v>122</v>
      </c>
      <c r="W14" s="12">
        <v>97</v>
      </c>
      <c r="X14" s="13">
        <v>109</v>
      </c>
      <c r="Y14" s="12">
        <v>127</v>
      </c>
      <c r="Z14" s="12">
        <v>115</v>
      </c>
      <c r="AA14" s="12">
        <v>130</v>
      </c>
      <c r="AB14" s="12">
        <v>105</v>
      </c>
      <c r="AC14" s="12">
        <v>147</v>
      </c>
      <c r="AD14" s="12">
        <v>87</v>
      </c>
      <c r="AE14" s="13">
        <v>96</v>
      </c>
      <c r="AF14" s="12">
        <v>105</v>
      </c>
      <c r="AG14" s="12">
        <v>115</v>
      </c>
    </row>
    <row r="15" spans="1:166" x14ac:dyDescent="0.25">
      <c r="A15" s="15"/>
      <c r="B15" s="16" t="s">
        <v>10</v>
      </c>
      <c r="C15" s="17">
        <v>4</v>
      </c>
      <c r="D15" s="18">
        <v>0</v>
      </c>
      <c r="E15" s="17">
        <v>0</v>
      </c>
      <c r="F15" s="17">
        <v>1</v>
      </c>
      <c r="G15" s="17">
        <v>3</v>
      </c>
      <c r="H15" s="17">
        <v>1</v>
      </c>
      <c r="I15" s="17">
        <v>3</v>
      </c>
      <c r="J15" s="17">
        <v>2</v>
      </c>
      <c r="K15" s="18">
        <v>0</v>
      </c>
      <c r="L15" s="17">
        <v>1</v>
      </c>
      <c r="M15" s="17">
        <v>1</v>
      </c>
      <c r="N15" s="17">
        <v>0</v>
      </c>
      <c r="O15" s="17">
        <v>1</v>
      </c>
      <c r="P15" s="17">
        <v>4</v>
      </c>
      <c r="Q15" s="51">
        <v>5</v>
      </c>
      <c r="R15" s="17">
        <v>16</v>
      </c>
      <c r="S15" s="17">
        <v>0</v>
      </c>
      <c r="T15" s="17">
        <v>1</v>
      </c>
      <c r="U15" s="17">
        <v>1</v>
      </c>
      <c r="V15" s="17">
        <v>14</v>
      </c>
      <c r="W15" s="17">
        <v>4</v>
      </c>
      <c r="X15" s="51">
        <v>2</v>
      </c>
      <c r="Y15" s="17">
        <v>12</v>
      </c>
      <c r="Z15" s="17">
        <v>2</v>
      </c>
      <c r="AA15" s="17">
        <v>18</v>
      </c>
      <c r="AB15" s="17">
        <v>2</v>
      </c>
      <c r="AC15" s="17">
        <v>17</v>
      </c>
      <c r="AD15" s="17">
        <v>0</v>
      </c>
      <c r="AE15" s="51">
        <v>9</v>
      </c>
      <c r="AF15" s="17">
        <v>0</v>
      </c>
      <c r="AG15" s="17">
        <v>3</v>
      </c>
    </row>
    <row r="16" spans="1:166" x14ac:dyDescent="0.25">
      <c r="A16" s="15"/>
      <c r="B16" s="19" t="s">
        <v>11</v>
      </c>
      <c r="C16" s="109">
        <f>C15/C14*100</f>
        <v>4.3478260869565215</v>
      </c>
      <c r="D16" s="31">
        <f>D15/D14*100</f>
        <v>0</v>
      </c>
      <c r="E16" s="20">
        <f>E15/E14*100</f>
        <v>0</v>
      </c>
      <c r="F16" s="20">
        <f>F15/F14*100</f>
        <v>1.2658227848101267</v>
      </c>
      <c r="G16" s="20">
        <f>G15/G14*100</f>
        <v>3.4482758620689653</v>
      </c>
      <c r="H16" s="20">
        <f t="shared" ref="H16:M16" si="7">H15/H14*100</f>
        <v>1.1627906976744187</v>
      </c>
      <c r="I16" s="20">
        <f t="shared" si="7"/>
        <v>2.8846153846153846</v>
      </c>
      <c r="J16" s="20">
        <f t="shared" si="7"/>
        <v>2.5974025974025974</v>
      </c>
      <c r="K16" s="31">
        <f t="shared" si="7"/>
        <v>0</v>
      </c>
      <c r="L16" s="20">
        <f t="shared" si="7"/>
        <v>0.81300813008130091</v>
      </c>
      <c r="M16" s="20">
        <f t="shared" si="7"/>
        <v>0.92592592592592582</v>
      </c>
      <c r="N16" s="20">
        <f t="shared" ref="N16:V16" si="8">N15/N14*100</f>
        <v>0</v>
      </c>
      <c r="O16" s="20">
        <f t="shared" si="8"/>
        <v>1.1363636363636365</v>
      </c>
      <c r="P16" s="20">
        <f t="shared" si="8"/>
        <v>4.7058823529411766</v>
      </c>
      <c r="Q16" s="30">
        <f t="shared" si="8"/>
        <v>5.376344086021505</v>
      </c>
      <c r="R16" s="20">
        <f t="shared" si="8"/>
        <v>19.047619047619047</v>
      </c>
      <c r="S16" s="20">
        <f t="shared" si="8"/>
        <v>0</v>
      </c>
      <c r="T16" s="20">
        <f t="shared" si="8"/>
        <v>0.90909090909090906</v>
      </c>
      <c r="U16" s="20">
        <f t="shared" si="8"/>
        <v>0.86956521739130432</v>
      </c>
      <c r="V16" s="20">
        <f t="shared" si="8"/>
        <v>11.475409836065573</v>
      </c>
      <c r="W16" s="20">
        <f t="shared" ref="W16:Y16" si="9">W15/W14*100</f>
        <v>4.1237113402061851</v>
      </c>
      <c r="X16" s="20">
        <f t="shared" si="9"/>
        <v>1.834862385321101</v>
      </c>
      <c r="Y16" s="31">
        <f t="shared" si="9"/>
        <v>9.4488188976377945</v>
      </c>
      <c r="Z16" s="20">
        <f t="shared" ref="Z16:AA16" si="10">Z15/Z14*100</f>
        <v>1.7391304347826086</v>
      </c>
      <c r="AA16" s="20">
        <f t="shared" si="10"/>
        <v>13.846153846153847</v>
      </c>
      <c r="AB16" s="20">
        <f t="shared" ref="AB16:AG16" si="11">AB15/AB14*100</f>
        <v>1.9047619047619049</v>
      </c>
      <c r="AC16" s="20">
        <f t="shared" si="11"/>
        <v>11.564625850340136</v>
      </c>
      <c r="AD16" s="20">
        <v>0</v>
      </c>
      <c r="AE16" s="20">
        <f t="shared" si="11"/>
        <v>9.375</v>
      </c>
      <c r="AF16" s="31">
        <f t="shared" si="11"/>
        <v>0</v>
      </c>
      <c r="AG16" s="20">
        <f t="shared" si="11"/>
        <v>2.6086956521739131</v>
      </c>
    </row>
    <row r="17" spans="1:166" x14ac:dyDescent="0.25">
      <c r="A17" s="48"/>
      <c r="B17" s="90" t="s">
        <v>58</v>
      </c>
      <c r="C17" s="37">
        <v>0</v>
      </c>
      <c r="D17" s="38">
        <v>0</v>
      </c>
      <c r="E17" s="37">
        <v>1</v>
      </c>
      <c r="F17" s="37">
        <v>0</v>
      </c>
      <c r="G17" s="37">
        <v>0</v>
      </c>
      <c r="H17" s="37">
        <v>0</v>
      </c>
      <c r="I17" s="37">
        <v>1</v>
      </c>
      <c r="J17" s="37">
        <v>2</v>
      </c>
      <c r="K17" s="38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54">
        <v>0</v>
      </c>
      <c r="R17" s="37">
        <v>0</v>
      </c>
      <c r="S17" s="37">
        <v>0</v>
      </c>
      <c r="T17" s="37">
        <v>0</v>
      </c>
      <c r="U17" s="37">
        <v>0</v>
      </c>
      <c r="V17" s="37">
        <v>1</v>
      </c>
      <c r="W17" s="37">
        <v>2</v>
      </c>
      <c r="X17" s="54">
        <v>0</v>
      </c>
      <c r="Y17" s="37">
        <v>2</v>
      </c>
      <c r="Z17" s="37">
        <v>0</v>
      </c>
      <c r="AA17" s="37">
        <v>1</v>
      </c>
      <c r="AB17" s="37">
        <v>0</v>
      </c>
      <c r="AC17" s="37">
        <v>2</v>
      </c>
      <c r="AD17" s="37">
        <v>0</v>
      </c>
      <c r="AE17" s="54">
        <v>0</v>
      </c>
      <c r="AF17" s="37">
        <v>0</v>
      </c>
      <c r="AG17" s="37">
        <v>2</v>
      </c>
    </row>
    <row r="18" spans="1:166" x14ac:dyDescent="0.25">
      <c r="A18" s="48"/>
      <c r="B18" s="19" t="s">
        <v>59</v>
      </c>
      <c r="C18" s="93">
        <f>C17/C14*100</f>
        <v>0</v>
      </c>
      <c r="D18" s="100">
        <f>D17/D14*100</f>
        <v>0</v>
      </c>
      <c r="E18" s="93">
        <f>E17/E14*100</f>
        <v>1.0752688172043012</v>
      </c>
      <c r="F18" s="93">
        <f t="shared" ref="F18:L18" si="12">F17/F14*100</f>
        <v>0</v>
      </c>
      <c r="G18" s="93">
        <f t="shared" si="12"/>
        <v>0</v>
      </c>
      <c r="H18" s="93">
        <f t="shared" si="12"/>
        <v>0</v>
      </c>
      <c r="I18" s="93">
        <f t="shared" si="12"/>
        <v>0.96153846153846156</v>
      </c>
      <c r="J18" s="93">
        <f t="shared" si="12"/>
        <v>2.5974025974025974</v>
      </c>
      <c r="K18" s="100">
        <f t="shared" si="12"/>
        <v>0</v>
      </c>
      <c r="L18" s="93">
        <f t="shared" si="12"/>
        <v>0</v>
      </c>
      <c r="M18" s="93">
        <v>0</v>
      </c>
      <c r="N18" s="93">
        <v>0</v>
      </c>
      <c r="O18" s="93">
        <v>0</v>
      </c>
      <c r="P18" s="93">
        <v>0</v>
      </c>
      <c r="Q18" s="101">
        <v>0</v>
      </c>
      <c r="R18" s="93">
        <v>0</v>
      </c>
      <c r="S18" s="93">
        <v>0</v>
      </c>
      <c r="T18" s="93">
        <v>0</v>
      </c>
      <c r="U18" s="93">
        <v>0</v>
      </c>
      <c r="V18" s="93">
        <f>V17/V14*100</f>
        <v>0.81967213114754101</v>
      </c>
      <c r="W18" s="93">
        <f>W17/W14*100</f>
        <v>2.0618556701030926</v>
      </c>
      <c r="X18" s="93">
        <f t="shared" ref="X18:Y18" si="13">X17/X14*100</f>
        <v>0</v>
      </c>
      <c r="Y18" s="31">
        <f t="shared" si="13"/>
        <v>1.5748031496062991</v>
      </c>
      <c r="Z18" s="93">
        <f t="shared" ref="Z18:AG18" si="14">Z17/Z14*100</f>
        <v>0</v>
      </c>
      <c r="AA18" s="93">
        <f t="shared" si="14"/>
        <v>0.76923076923076927</v>
      </c>
      <c r="AB18" s="93">
        <f t="shared" si="14"/>
        <v>0</v>
      </c>
      <c r="AC18" s="93">
        <f t="shared" si="14"/>
        <v>1.3605442176870748</v>
      </c>
      <c r="AD18" s="93">
        <f t="shared" si="14"/>
        <v>0</v>
      </c>
      <c r="AE18" s="30">
        <f t="shared" si="14"/>
        <v>0</v>
      </c>
      <c r="AF18" s="93">
        <f t="shared" si="14"/>
        <v>0</v>
      </c>
      <c r="AG18" s="93">
        <f t="shared" si="14"/>
        <v>1.7391304347826086</v>
      </c>
    </row>
    <row r="19" spans="1:166" x14ac:dyDescent="0.25">
      <c r="A19" s="2"/>
      <c r="B19" s="39" t="s">
        <v>33</v>
      </c>
      <c r="C19" s="37">
        <v>0</v>
      </c>
      <c r="D19" s="38">
        <v>0</v>
      </c>
      <c r="E19" s="37">
        <v>6</v>
      </c>
      <c r="F19" s="37">
        <v>3</v>
      </c>
      <c r="G19" s="37">
        <v>4</v>
      </c>
      <c r="H19" s="37">
        <v>10</v>
      </c>
      <c r="I19" s="37">
        <v>14</v>
      </c>
      <c r="J19" s="37">
        <v>16</v>
      </c>
      <c r="K19" s="38">
        <v>15</v>
      </c>
      <c r="L19" s="37">
        <v>11</v>
      </c>
      <c r="M19" s="37">
        <v>6</v>
      </c>
      <c r="N19" s="37">
        <v>15</v>
      </c>
      <c r="O19" s="37">
        <v>8</v>
      </c>
      <c r="P19" s="37">
        <v>3</v>
      </c>
      <c r="Q19" s="54">
        <v>9</v>
      </c>
      <c r="R19" s="37">
        <v>17</v>
      </c>
      <c r="S19" s="37">
        <v>9</v>
      </c>
      <c r="T19" s="37">
        <v>3</v>
      </c>
      <c r="U19" s="37">
        <v>13</v>
      </c>
      <c r="V19" s="37">
        <v>18</v>
      </c>
      <c r="W19" s="37">
        <v>31</v>
      </c>
      <c r="X19" s="54">
        <v>11</v>
      </c>
      <c r="Y19" s="37">
        <v>25</v>
      </c>
      <c r="Z19" s="37">
        <v>30</v>
      </c>
      <c r="AA19" s="37">
        <v>12</v>
      </c>
      <c r="AB19" s="37">
        <v>20</v>
      </c>
      <c r="AC19" s="37">
        <v>37</v>
      </c>
      <c r="AD19" s="37">
        <v>17</v>
      </c>
      <c r="AE19" s="54">
        <v>23</v>
      </c>
      <c r="AF19" s="37">
        <v>17</v>
      </c>
      <c r="AG19" s="37">
        <v>18</v>
      </c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</row>
    <row r="20" spans="1:166" ht="15.75" thickBot="1" x14ac:dyDescent="0.3">
      <c r="A20" s="44"/>
      <c r="B20" s="55" t="s">
        <v>34</v>
      </c>
      <c r="C20" s="42">
        <f t="shared" ref="C20:E20" si="15">C19/C14*100</f>
        <v>0</v>
      </c>
      <c r="D20" s="92">
        <f t="shared" si="15"/>
        <v>0</v>
      </c>
      <c r="E20" s="42">
        <f t="shared" si="15"/>
        <v>6.4516129032258061</v>
      </c>
      <c r="F20" s="42">
        <f t="shared" ref="F20:Y20" si="16">F19/F14*100</f>
        <v>3.79746835443038</v>
      </c>
      <c r="G20" s="42">
        <f t="shared" si="16"/>
        <v>4.5977011494252871</v>
      </c>
      <c r="H20" s="42">
        <f t="shared" si="16"/>
        <v>11.627906976744185</v>
      </c>
      <c r="I20" s="42">
        <f t="shared" si="16"/>
        <v>13.461538461538462</v>
      </c>
      <c r="J20" s="42">
        <f t="shared" si="16"/>
        <v>20.779220779220779</v>
      </c>
      <c r="K20" s="92">
        <f t="shared" si="16"/>
        <v>16.304347826086957</v>
      </c>
      <c r="L20" s="42">
        <f t="shared" si="16"/>
        <v>8.9430894308943092</v>
      </c>
      <c r="M20" s="42">
        <f t="shared" si="16"/>
        <v>5.5555555555555554</v>
      </c>
      <c r="N20" s="42">
        <f t="shared" si="16"/>
        <v>16.129032258064516</v>
      </c>
      <c r="O20" s="42">
        <f t="shared" si="16"/>
        <v>9.0909090909090917</v>
      </c>
      <c r="P20" s="42">
        <f t="shared" si="16"/>
        <v>3.5294117647058822</v>
      </c>
      <c r="Q20" s="102">
        <f t="shared" si="16"/>
        <v>9.67741935483871</v>
      </c>
      <c r="R20" s="42">
        <f t="shared" si="16"/>
        <v>20.238095238095237</v>
      </c>
      <c r="S20" s="42">
        <f t="shared" si="16"/>
        <v>9.375</v>
      </c>
      <c r="T20" s="42">
        <f t="shared" si="16"/>
        <v>2.7272727272727271</v>
      </c>
      <c r="U20" s="42">
        <f t="shared" si="16"/>
        <v>11.304347826086957</v>
      </c>
      <c r="V20" s="42">
        <f t="shared" si="16"/>
        <v>14.754098360655737</v>
      </c>
      <c r="W20" s="42">
        <f t="shared" si="16"/>
        <v>31.958762886597935</v>
      </c>
      <c r="X20" s="42">
        <f t="shared" si="16"/>
        <v>10.091743119266056</v>
      </c>
      <c r="Y20" s="92">
        <f t="shared" si="16"/>
        <v>19.685039370078741</v>
      </c>
      <c r="Z20" s="42">
        <f t="shared" ref="Z20:AA20" si="17">Z19/Z14*100</f>
        <v>26.086956521739129</v>
      </c>
      <c r="AA20" s="42">
        <f t="shared" si="17"/>
        <v>9.2307692307692317</v>
      </c>
      <c r="AB20" s="42">
        <f t="shared" ref="AB20:AG20" si="18">AB19/AB14*100</f>
        <v>19.047619047619047</v>
      </c>
      <c r="AC20" s="42">
        <f t="shared" si="18"/>
        <v>25.170068027210885</v>
      </c>
      <c r="AD20" s="42">
        <f t="shared" si="18"/>
        <v>19.540229885057471</v>
      </c>
      <c r="AE20" s="42">
        <f t="shared" si="18"/>
        <v>23.958333333333336</v>
      </c>
      <c r="AF20" s="92">
        <f t="shared" si="18"/>
        <v>16.19047619047619</v>
      </c>
      <c r="AG20" s="42">
        <f t="shared" si="18"/>
        <v>15.65217391304348</v>
      </c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</row>
    <row r="21" spans="1:166" ht="15.75" thickBot="1" x14ac:dyDescent="0.3">
      <c r="A21" s="21" t="s">
        <v>13</v>
      </c>
      <c r="B21" s="11" t="s">
        <v>9</v>
      </c>
      <c r="C21" s="12">
        <v>157</v>
      </c>
      <c r="D21" s="14">
        <v>189</v>
      </c>
      <c r="E21" s="12">
        <v>205</v>
      </c>
      <c r="F21" s="12">
        <v>175</v>
      </c>
      <c r="G21" s="12">
        <v>180</v>
      </c>
      <c r="H21" s="12">
        <v>173</v>
      </c>
      <c r="I21" s="12">
        <v>198</v>
      </c>
      <c r="J21" s="12">
        <v>174</v>
      </c>
      <c r="K21" s="14">
        <v>200</v>
      </c>
      <c r="L21" s="12">
        <v>201</v>
      </c>
      <c r="M21" s="12">
        <v>236</v>
      </c>
      <c r="N21" s="12">
        <v>175</v>
      </c>
      <c r="O21" s="12">
        <v>176</v>
      </c>
      <c r="P21" s="12">
        <v>158</v>
      </c>
      <c r="Q21" s="13">
        <v>202</v>
      </c>
      <c r="R21" s="12">
        <v>183</v>
      </c>
      <c r="S21" s="12">
        <v>255</v>
      </c>
      <c r="T21" s="12">
        <v>242</v>
      </c>
      <c r="U21" s="12">
        <v>232</v>
      </c>
      <c r="V21" s="12">
        <v>215</v>
      </c>
      <c r="W21" s="12">
        <v>256</v>
      </c>
      <c r="X21" s="13">
        <v>269</v>
      </c>
      <c r="Y21" s="12">
        <v>234</v>
      </c>
      <c r="Z21" s="12">
        <v>283</v>
      </c>
      <c r="AA21" s="12">
        <v>241</v>
      </c>
      <c r="AB21" s="12">
        <v>255</v>
      </c>
      <c r="AC21" s="12">
        <v>64</v>
      </c>
      <c r="AD21" s="12">
        <v>57</v>
      </c>
      <c r="AE21" s="13">
        <v>148</v>
      </c>
      <c r="AF21" s="12">
        <v>128</v>
      </c>
      <c r="AG21" s="12">
        <v>164</v>
      </c>
    </row>
    <row r="22" spans="1:166" x14ac:dyDescent="0.25">
      <c r="A22" s="15"/>
      <c r="B22" s="16" t="s">
        <v>10</v>
      </c>
      <c r="C22" s="17">
        <v>2</v>
      </c>
      <c r="D22" s="18">
        <v>0</v>
      </c>
      <c r="E22" s="17">
        <v>9</v>
      </c>
      <c r="F22" s="17">
        <v>8</v>
      </c>
      <c r="G22" s="17">
        <v>3</v>
      </c>
      <c r="H22" s="17">
        <v>6</v>
      </c>
      <c r="I22" s="17">
        <v>5</v>
      </c>
      <c r="J22" s="17">
        <v>7</v>
      </c>
      <c r="K22" s="18">
        <v>6</v>
      </c>
      <c r="L22" s="17">
        <v>1</v>
      </c>
      <c r="M22" s="17">
        <v>4</v>
      </c>
      <c r="N22" s="17">
        <v>2</v>
      </c>
      <c r="O22" s="17">
        <v>4</v>
      </c>
      <c r="P22" s="17">
        <v>0</v>
      </c>
      <c r="Q22" s="51">
        <v>5</v>
      </c>
      <c r="R22" s="17">
        <v>4</v>
      </c>
      <c r="S22" s="17">
        <v>5</v>
      </c>
      <c r="T22" s="17">
        <v>4</v>
      </c>
      <c r="U22" s="17">
        <v>4</v>
      </c>
      <c r="V22" s="17">
        <v>1</v>
      </c>
      <c r="W22" s="17">
        <v>2</v>
      </c>
      <c r="X22" s="51">
        <v>1</v>
      </c>
      <c r="Y22" s="17">
        <v>7</v>
      </c>
      <c r="Z22" s="17">
        <v>4</v>
      </c>
      <c r="AA22" s="17">
        <v>1</v>
      </c>
      <c r="AB22" s="17">
        <v>8</v>
      </c>
      <c r="AC22" s="17">
        <v>1</v>
      </c>
      <c r="AD22" s="17">
        <v>0</v>
      </c>
      <c r="AE22" s="51">
        <v>2</v>
      </c>
      <c r="AF22" s="17">
        <v>0</v>
      </c>
      <c r="AG22" s="17">
        <v>1</v>
      </c>
    </row>
    <row r="23" spans="1:166" x14ac:dyDescent="0.25">
      <c r="A23" s="15"/>
      <c r="B23" s="19" t="s">
        <v>11</v>
      </c>
      <c r="C23" s="20">
        <f t="shared" ref="C23" si="19">C22/C21*100</f>
        <v>1.2738853503184715</v>
      </c>
      <c r="D23" s="31">
        <f t="shared" ref="D23" si="20">D22/D21*100</f>
        <v>0</v>
      </c>
      <c r="E23" s="20">
        <f t="shared" ref="E23:N23" si="21">E22/E21*100</f>
        <v>4.3902439024390238</v>
      </c>
      <c r="F23" s="20">
        <f t="shared" si="21"/>
        <v>4.5714285714285712</v>
      </c>
      <c r="G23" s="20">
        <f t="shared" si="21"/>
        <v>1.6666666666666667</v>
      </c>
      <c r="H23" s="20">
        <f t="shared" si="21"/>
        <v>3.4682080924855487</v>
      </c>
      <c r="I23" s="20">
        <f t="shared" si="21"/>
        <v>2.5252525252525251</v>
      </c>
      <c r="J23" s="20">
        <f t="shared" si="21"/>
        <v>4.0229885057471266</v>
      </c>
      <c r="K23" s="31">
        <f t="shared" si="21"/>
        <v>3</v>
      </c>
      <c r="L23" s="20">
        <f t="shared" si="21"/>
        <v>0.49751243781094528</v>
      </c>
      <c r="M23" s="20">
        <f t="shared" si="21"/>
        <v>1.6949152542372881</v>
      </c>
      <c r="N23" s="20">
        <f t="shared" si="21"/>
        <v>1.1428571428571428</v>
      </c>
      <c r="O23" s="20">
        <f t="shared" ref="O23:U23" si="22">O22/O21*100</f>
        <v>2.2727272727272729</v>
      </c>
      <c r="P23" s="20">
        <f t="shared" si="22"/>
        <v>0</v>
      </c>
      <c r="Q23" s="30">
        <f t="shared" si="22"/>
        <v>2.4752475247524752</v>
      </c>
      <c r="R23" s="20">
        <f t="shared" si="22"/>
        <v>2.1857923497267762</v>
      </c>
      <c r="S23" s="20">
        <f t="shared" si="22"/>
        <v>1.9607843137254901</v>
      </c>
      <c r="T23" s="20">
        <f t="shared" si="22"/>
        <v>1.6528925619834711</v>
      </c>
      <c r="U23" s="20">
        <f t="shared" si="22"/>
        <v>1.7241379310344827</v>
      </c>
      <c r="V23" s="20">
        <f t="shared" ref="V23" si="23">V22/V21*100</f>
        <v>0.46511627906976744</v>
      </c>
      <c r="W23" s="20">
        <f t="shared" ref="W23:Y23" si="24">W22/W21*100</f>
        <v>0.78125</v>
      </c>
      <c r="X23" s="30">
        <f t="shared" si="24"/>
        <v>0.37174721189591076</v>
      </c>
      <c r="Y23" s="20">
        <f t="shared" si="24"/>
        <v>2.9914529914529915</v>
      </c>
      <c r="Z23" s="20">
        <f t="shared" ref="Z23:AA23" si="25">Z22/Z21*100</f>
        <v>1.4134275618374559</v>
      </c>
      <c r="AA23" s="20">
        <f t="shared" si="25"/>
        <v>0.41493775933609961</v>
      </c>
      <c r="AB23" s="20">
        <f t="shared" ref="AB23:AG23" si="26">AB22/AB21*100</f>
        <v>3.1372549019607843</v>
      </c>
      <c r="AC23" s="20">
        <f t="shared" si="26"/>
        <v>1.5625</v>
      </c>
      <c r="AD23" s="20">
        <v>0</v>
      </c>
      <c r="AE23" s="20">
        <f t="shared" si="26"/>
        <v>1.3513513513513513</v>
      </c>
      <c r="AF23" s="31">
        <f t="shared" si="26"/>
        <v>0</v>
      </c>
      <c r="AG23" s="20">
        <f t="shared" si="26"/>
        <v>0.6097560975609756</v>
      </c>
    </row>
    <row r="24" spans="1:166" x14ac:dyDescent="0.25">
      <c r="A24" s="48"/>
      <c r="B24" s="90" t="s">
        <v>58</v>
      </c>
      <c r="C24" s="37">
        <v>0</v>
      </c>
      <c r="D24" s="38">
        <v>0</v>
      </c>
      <c r="E24" s="37">
        <v>1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8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54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54">
        <v>0</v>
      </c>
      <c r="Y24" s="37">
        <v>5</v>
      </c>
      <c r="Z24" s="37">
        <v>0</v>
      </c>
      <c r="AA24" s="37">
        <v>1</v>
      </c>
      <c r="AB24" s="37">
        <v>0</v>
      </c>
      <c r="AC24" s="37">
        <v>1</v>
      </c>
      <c r="AD24" s="37">
        <v>0</v>
      </c>
      <c r="AE24" s="54">
        <v>0</v>
      </c>
      <c r="AF24" s="37">
        <v>0</v>
      </c>
      <c r="AG24" s="37">
        <v>0</v>
      </c>
    </row>
    <row r="25" spans="1:166" x14ac:dyDescent="0.25">
      <c r="A25" s="48"/>
      <c r="B25" s="19" t="s">
        <v>59</v>
      </c>
      <c r="C25" s="93">
        <f>C24/C21*100</f>
        <v>0</v>
      </c>
      <c r="D25" s="100">
        <f>D24/D21*100</f>
        <v>0</v>
      </c>
      <c r="E25" s="93">
        <f>E24/E21*100</f>
        <v>0.48780487804878048</v>
      </c>
      <c r="F25" s="93">
        <f t="shared" ref="F25:L25" si="27">F24/F21*100</f>
        <v>0</v>
      </c>
      <c r="G25" s="93">
        <f t="shared" si="27"/>
        <v>0</v>
      </c>
      <c r="H25" s="93">
        <f t="shared" si="27"/>
        <v>0</v>
      </c>
      <c r="I25" s="93">
        <f t="shared" si="27"/>
        <v>0</v>
      </c>
      <c r="J25" s="93">
        <f t="shared" si="27"/>
        <v>0</v>
      </c>
      <c r="K25" s="100">
        <f t="shared" si="27"/>
        <v>0</v>
      </c>
      <c r="L25" s="93">
        <f t="shared" si="27"/>
        <v>0</v>
      </c>
      <c r="M25" s="93">
        <v>0</v>
      </c>
      <c r="N25" s="93">
        <v>0</v>
      </c>
      <c r="O25" s="93">
        <v>0</v>
      </c>
      <c r="P25" s="93">
        <v>0</v>
      </c>
      <c r="Q25" s="101">
        <v>0</v>
      </c>
      <c r="R25" s="93">
        <v>0</v>
      </c>
      <c r="S25" s="93">
        <v>0</v>
      </c>
      <c r="T25" s="93">
        <v>0</v>
      </c>
      <c r="U25" s="93">
        <v>0</v>
      </c>
      <c r="V25" s="93">
        <v>0</v>
      </c>
      <c r="W25" s="93">
        <v>0</v>
      </c>
      <c r="X25" s="93">
        <v>0</v>
      </c>
      <c r="Y25" s="31">
        <f>Y24/Y21*100</f>
        <v>2.1367521367521367</v>
      </c>
      <c r="Z25" s="93">
        <f t="shared" ref="Z25:AA25" si="28">Z24/Z21*100</f>
        <v>0</v>
      </c>
      <c r="AA25" s="93">
        <f t="shared" si="28"/>
        <v>0.41493775933609961</v>
      </c>
      <c r="AB25" s="93">
        <f t="shared" ref="AB25:AC25" si="29">AB24/AB21*100</f>
        <v>0</v>
      </c>
      <c r="AC25" s="93">
        <f t="shared" si="29"/>
        <v>1.5625</v>
      </c>
      <c r="AD25" s="93">
        <v>0</v>
      </c>
      <c r="AE25" s="93">
        <v>0</v>
      </c>
      <c r="AF25" s="31">
        <v>0</v>
      </c>
      <c r="AG25" s="93">
        <v>0</v>
      </c>
    </row>
    <row r="26" spans="1:166" x14ac:dyDescent="0.25">
      <c r="A26" s="2"/>
      <c r="B26" s="39" t="s">
        <v>33</v>
      </c>
      <c r="C26" s="37">
        <v>49</v>
      </c>
      <c r="D26" s="38">
        <v>0</v>
      </c>
      <c r="E26" s="37">
        <v>56</v>
      </c>
      <c r="F26" s="37">
        <v>59</v>
      </c>
      <c r="G26" s="37">
        <v>64</v>
      </c>
      <c r="H26" s="37">
        <v>56</v>
      </c>
      <c r="I26" s="37">
        <v>85</v>
      </c>
      <c r="J26" s="37">
        <v>80</v>
      </c>
      <c r="K26" s="38">
        <v>85</v>
      </c>
      <c r="L26" s="37">
        <v>89</v>
      </c>
      <c r="M26" s="37">
        <v>91</v>
      </c>
      <c r="N26" s="37">
        <v>93</v>
      </c>
      <c r="O26" s="37">
        <v>65</v>
      </c>
      <c r="P26" s="37">
        <v>73</v>
      </c>
      <c r="Q26" s="54">
        <v>78</v>
      </c>
      <c r="R26" s="37">
        <v>89</v>
      </c>
      <c r="S26" s="37">
        <v>116</v>
      </c>
      <c r="T26" s="37">
        <v>104</v>
      </c>
      <c r="U26" s="37">
        <v>114</v>
      </c>
      <c r="V26" s="37">
        <v>103</v>
      </c>
      <c r="W26" s="37">
        <v>130</v>
      </c>
      <c r="X26" s="54">
        <v>141</v>
      </c>
      <c r="Y26" s="37">
        <v>124</v>
      </c>
      <c r="Z26" s="37">
        <v>172</v>
      </c>
      <c r="AA26" s="37">
        <v>137</v>
      </c>
      <c r="AB26" s="37">
        <v>146</v>
      </c>
      <c r="AC26" s="37">
        <v>27</v>
      </c>
      <c r="AD26" s="37">
        <v>14</v>
      </c>
      <c r="AE26" s="54">
        <v>69</v>
      </c>
      <c r="AF26" s="37">
        <v>70</v>
      </c>
      <c r="AG26" s="37">
        <v>74</v>
      </c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</row>
    <row r="27" spans="1:166" ht="15.75" thickBot="1" x14ac:dyDescent="0.3">
      <c r="A27" s="44"/>
      <c r="B27" s="55" t="s">
        <v>34</v>
      </c>
      <c r="C27" s="42">
        <f t="shared" ref="C27" si="30">C26/C21*100</f>
        <v>31.210191082802545</v>
      </c>
      <c r="D27" s="92">
        <f t="shared" ref="D27:E27" si="31">D26/D21*100</f>
        <v>0</v>
      </c>
      <c r="E27" s="42">
        <f t="shared" si="31"/>
        <v>27.31707317073171</v>
      </c>
      <c r="F27" s="42">
        <f t="shared" ref="F27:Y27" si="32">F26/F21*100</f>
        <v>33.714285714285715</v>
      </c>
      <c r="G27" s="42">
        <f t="shared" si="32"/>
        <v>35.555555555555557</v>
      </c>
      <c r="H27" s="42">
        <f t="shared" si="32"/>
        <v>32.369942196531795</v>
      </c>
      <c r="I27" s="42">
        <f t="shared" si="32"/>
        <v>42.929292929292927</v>
      </c>
      <c r="J27" s="88">
        <f t="shared" si="32"/>
        <v>45.977011494252871</v>
      </c>
      <c r="K27" s="53">
        <f t="shared" si="32"/>
        <v>42.5</v>
      </c>
      <c r="L27" s="42">
        <f t="shared" si="32"/>
        <v>44.278606965174127</v>
      </c>
      <c r="M27" s="42">
        <f t="shared" si="32"/>
        <v>38.559322033898304</v>
      </c>
      <c r="N27" s="42">
        <f t="shared" si="32"/>
        <v>53.142857142857146</v>
      </c>
      <c r="O27" s="42">
        <f t="shared" si="32"/>
        <v>36.93181818181818</v>
      </c>
      <c r="P27" s="42">
        <f t="shared" si="32"/>
        <v>46.202531645569621</v>
      </c>
      <c r="Q27" s="102">
        <f t="shared" si="32"/>
        <v>38.613861386138616</v>
      </c>
      <c r="R27" s="42">
        <f t="shared" si="32"/>
        <v>48.633879781420767</v>
      </c>
      <c r="S27" s="42">
        <f t="shared" si="32"/>
        <v>45.490196078431374</v>
      </c>
      <c r="T27" s="42">
        <f t="shared" si="32"/>
        <v>42.97520661157025</v>
      </c>
      <c r="U27" s="42">
        <f t="shared" si="32"/>
        <v>49.137931034482754</v>
      </c>
      <c r="V27" s="42">
        <f t="shared" si="32"/>
        <v>47.906976744186046</v>
      </c>
      <c r="W27" s="42">
        <f t="shared" si="32"/>
        <v>50.78125</v>
      </c>
      <c r="X27" s="110">
        <f t="shared" si="32"/>
        <v>52.416356877323423</v>
      </c>
      <c r="Y27" s="42">
        <f t="shared" si="32"/>
        <v>52.991452991452995</v>
      </c>
      <c r="Z27" s="42">
        <f t="shared" ref="Z27:AA27" si="33">Z26/Z21*100</f>
        <v>60.777385159010599</v>
      </c>
      <c r="AA27" s="42">
        <f t="shared" si="33"/>
        <v>56.84647302904564</v>
      </c>
      <c r="AB27" s="42">
        <f t="shared" ref="AB27:AG27" si="34">AB26/AB21*100</f>
        <v>57.254901960784309</v>
      </c>
      <c r="AC27" s="42">
        <f t="shared" si="34"/>
        <v>42.1875</v>
      </c>
      <c r="AD27" s="42">
        <f t="shared" si="34"/>
        <v>24.561403508771928</v>
      </c>
      <c r="AE27" s="42">
        <f t="shared" si="34"/>
        <v>46.621621621621621</v>
      </c>
      <c r="AF27" s="92">
        <f t="shared" si="34"/>
        <v>54.6875</v>
      </c>
      <c r="AG27" s="42">
        <f t="shared" si="34"/>
        <v>45.121951219512198</v>
      </c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</row>
    <row r="28" spans="1:166" ht="15.75" thickBot="1" x14ac:dyDescent="0.3">
      <c r="A28" s="21" t="s">
        <v>14</v>
      </c>
      <c r="B28" s="11" t="s">
        <v>9</v>
      </c>
      <c r="C28" s="12">
        <v>9</v>
      </c>
      <c r="D28" s="14">
        <v>51</v>
      </c>
      <c r="E28" s="12">
        <v>89</v>
      </c>
      <c r="F28" s="12">
        <v>69</v>
      </c>
      <c r="G28" s="12">
        <v>69</v>
      </c>
      <c r="H28" s="12">
        <v>44</v>
      </c>
      <c r="I28" s="12">
        <v>65</v>
      </c>
      <c r="J28" s="12">
        <v>66</v>
      </c>
      <c r="K28" s="14">
        <v>14</v>
      </c>
      <c r="L28" s="12">
        <v>66</v>
      </c>
      <c r="M28" s="12">
        <v>82</v>
      </c>
      <c r="N28" s="12">
        <v>23</v>
      </c>
      <c r="O28" s="12">
        <v>57</v>
      </c>
      <c r="P28" s="12">
        <v>50</v>
      </c>
      <c r="Q28" s="13">
        <v>31</v>
      </c>
      <c r="R28" s="12">
        <v>13</v>
      </c>
      <c r="S28" s="12">
        <v>56</v>
      </c>
      <c r="T28" s="12">
        <v>64</v>
      </c>
      <c r="U28" s="12">
        <v>98</v>
      </c>
      <c r="V28" s="12">
        <v>27</v>
      </c>
      <c r="W28" s="12">
        <v>69</v>
      </c>
      <c r="X28" s="13">
        <v>39</v>
      </c>
      <c r="Y28" s="12">
        <v>67</v>
      </c>
      <c r="Z28" s="12">
        <v>32</v>
      </c>
      <c r="AA28" s="12">
        <v>70</v>
      </c>
      <c r="AB28" s="12">
        <v>27</v>
      </c>
      <c r="AC28" s="12">
        <v>88</v>
      </c>
      <c r="AD28" s="12">
        <v>50</v>
      </c>
      <c r="AE28" s="13">
        <v>69</v>
      </c>
      <c r="AF28" s="12">
        <v>30</v>
      </c>
      <c r="AG28" s="12">
        <v>27</v>
      </c>
    </row>
    <row r="29" spans="1:166" x14ac:dyDescent="0.25">
      <c r="A29" s="2"/>
      <c r="B29" s="16" t="s">
        <v>10</v>
      </c>
      <c r="C29" s="17">
        <v>0</v>
      </c>
      <c r="D29" s="18">
        <v>0</v>
      </c>
      <c r="E29" s="17">
        <v>18</v>
      </c>
      <c r="F29" s="17">
        <v>12</v>
      </c>
      <c r="G29" s="17">
        <v>8</v>
      </c>
      <c r="H29" s="17">
        <v>5</v>
      </c>
      <c r="I29" s="17">
        <v>6</v>
      </c>
      <c r="J29" s="17">
        <v>1</v>
      </c>
      <c r="K29" s="18">
        <v>0</v>
      </c>
      <c r="L29" s="17">
        <v>1</v>
      </c>
      <c r="M29" s="17">
        <v>9</v>
      </c>
      <c r="N29" s="17">
        <v>2</v>
      </c>
      <c r="O29" s="17">
        <v>3</v>
      </c>
      <c r="P29" s="17">
        <v>3</v>
      </c>
      <c r="Q29" s="51">
        <v>6</v>
      </c>
      <c r="R29" s="17">
        <v>0</v>
      </c>
      <c r="S29" s="17">
        <v>0</v>
      </c>
      <c r="T29" s="17">
        <v>3</v>
      </c>
      <c r="U29" s="17">
        <v>15</v>
      </c>
      <c r="V29" s="17">
        <v>0</v>
      </c>
      <c r="W29" s="17">
        <v>7</v>
      </c>
      <c r="X29" s="51">
        <v>1</v>
      </c>
      <c r="Y29" s="17">
        <v>1</v>
      </c>
      <c r="Z29" s="17">
        <v>1</v>
      </c>
      <c r="AA29" s="17">
        <v>2</v>
      </c>
      <c r="AB29" s="17">
        <v>1</v>
      </c>
      <c r="AC29" s="17">
        <v>0</v>
      </c>
      <c r="AD29" s="17">
        <v>0</v>
      </c>
      <c r="AE29" s="51">
        <v>10</v>
      </c>
      <c r="AF29" s="17">
        <v>2</v>
      </c>
      <c r="AG29" s="17">
        <v>0</v>
      </c>
    </row>
    <row r="30" spans="1:166" x14ac:dyDescent="0.25">
      <c r="A30" s="2"/>
      <c r="B30" s="19" t="s">
        <v>11</v>
      </c>
      <c r="C30" s="20">
        <f>C29/C28*100</f>
        <v>0</v>
      </c>
      <c r="D30" s="31">
        <f t="shared" ref="D30:N30" si="35">D29/D28*100</f>
        <v>0</v>
      </c>
      <c r="E30" s="20">
        <f t="shared" si="35"/>
        <v>20.224719101123593</v>
      </c>
      <c r="F30" s="20">
        <f t="shared" si="35"/>
        <v>17.391304347826086</v>
      </c>
      <c r="G30" s="20">
        <f t="shared" si="35"/>
        <v>11.594202898550725</v>
      </c>
      <c r="H30" s="20">
        <f t="shared" si="35"/>
        <v>11.363636363636363</v>
      </c>
      <c r="I30" s="20">
        <f t="shared" si="35"/>
        <v>9.2307692307692317</v>
      </c>
      <c r="J30" s="20">
        <f t="shared" si="35"/>
        <v>1.5151515151515151</v>
      </c>
      <c r="K30" s="31">
        <f t="shared" si="35"/>
        <v>0</v>
      </c>
      <c r="L30" s="20">
        <f t="shared" si="35"/>
        <v>1.5151515151515151</v>
      </c>
      <c r="M30" s="20">
        <f t="shared" si="35"/>
        <v>10.975609756097562</v>
      </c>
      <c r="N30" s="20">
        <f t="shared" si="35"/>
        <v>8.695652173913043</v>
      </c>
      <c r="O30" s="20">
        <f t="shared" ref="O30:U30" si="36">O29/O28*100</f>
        <v>5.2631578947368416</v>
      </c>
      <c r="P30" s="20">
        <f t="shared" si="36"/>
        <v>6</v>
      </c>
      <c r="Q30" s="30">
        <f t="shared" si="36"/>
        <v>19.35483870967742</v>
      </c>
      <c r="R30" s="20">
        <f t="shared" si="36"/>
        <v>0</v>
      </c>
      <c r="S30" s="20">
        <f t="shared" si="36"/>
        <v>0</v>
      </c>
      <c r="T30" s="20">
        <f t="shared" si="36"/>
        <v>4.6875</v>
      </c>
      <c r="U30" s="20">
        <f t="shared" si="36"/>
        <v>15.306122448979592</v>
      </c>
      <c r="V30" s="20">
        <f t="shared" ref="V30" si="37">V29/V28*100</f>
        <v>0</v>
      </c>
      <c r="W30" s="20">
        <f t="shared" ref="W30:Y30" si="38">W29/W28*100</f>
        <v>10.144927536231885</v>
      </c>
      <c r="X30" s="30">
        <f t="shared" si="38"/>
        <v>2.5641025641025639</v>
      </c>
      <c r="Y30" s="20">
        <f t="shared" si="38"/>
        <v>1.4925373134328357</v>
      </c>
      <c r="Z30" s="20">
        <f t="shared" ref="Z30:AA30" si="39">Z29/Z28*100</f>
        <v>3.125</v>
      </c>
      <c r="AA30" s="20">
        <f t="shared" si="39"/>
        <v>2.8571428571428572</v>
      </c>
      <c r="AB30" s="20">
        <f t="shared" ref="AB30:AF30" si="40">AB29/AB28*100</f>
        <v>3.7037037037037033</v>
      </c>
      <c r="AC30" s="20">
        <f t="shared" si="40"/>
        <v>0</v>
      </c>
      <c r="AD30" s="20">
        <v>0</v>
      </c>
      <c r="AE30" s="20">
        <f t="shared" si="40"/>
        <v>14.492753623188406</v>
      </c>
      <c r="AF30" s="31">
        <f t="shared" si="40"/>
        <v>6.666666666666667</v>
      </c>
      <c r="AG30" s="20">
        <v>0</v>
      </c>
    </row>
    <row r="31" spans="1:166" x14ac:dyDescent="0.25">
      <c r="A31" s="48"/>
      <c r="B31" s="90" t="s">
        <v>58</v>
      </c>
      <c r="C31" s="37">
        <v>0</v>
      </c>
      <c r="D31" s="38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8">
        <v>0</v>
      </c>
      <c r="L31" s="37">
        <v>0</v>
      </c>
      <c r="M31" s="37">
        <v>0</v>
      </c>
      <c r="N31" s="37">
        <v>0</v>
      </c>
      <c r="O31" s="37">
        <v>1</v>
      </c>
      <c r="P31" s="37">
        <v>0</v>
      </c>
      <c r="Q31" s="54">
        <v>0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54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v>0</v>
      </c>
      <c r="AD31" s="37">
        <v>0</v>
      </c>
      <c r="AE31" s="54">
        <v>0</v>
      </c>
      <c r="AF31" s="37">
        <v>1</v>
      </c>
      <c r="AG31" s="37">
        <v>0</v>
      </c>
    </row>
    <row r="32" spans="1:166" x14ac:dyDescent="0.25">
      <c r="A32" s="48"/>
      <c r="B32" s="19" t="s">
        <v>59</v>
      </c>
      <c r="C32" s="93">
        <f>C31/C28*100</f>
        <v>0</v>
      </c>
      <c r="D32" s="100">
        <f t="shared" ref="D32:N32" si="41">D31/D28*100</f>
        <v>0</v>
      </c>
      <c r="E32" s="93">
        <f t="shared" si="41"/>
        <v>0</v>
      </c>
      <c r="F32" s="93">
        <f t="shared" si="41"/>
        <v>0</v>
      </c>
      <c r="G32" s="93">
        <v>0</v>
      </c>
      <c r="H32" s="93">
        <f t="shared" si="41"/>
        <v>0</v>
      </c>
      <c r="I32" s="93">
        <f t="shared" si="41"/>
        <v>0</v>
      </c>
      <c r="J32" s="93">
        <f t="shared" si="41"/>
        <v>0</v>
      </c>
      <c r="K32" s="100">
        <f t="shared" si="41"/>
        <v>0</v>
      </c>
      <c r="L32" s="93">
        <f t="shared" si="41"/>
        <v>0</v>
      </c>
      <c r="M32" s="93">
        <f t="shared" si="41"/>
        <v>0</v>
      </c>
      <c r="N32" s="93">
        <f t="shared" si="41"/>
        <v>0</v>
      </c>
      <c r="O32" s="93">
        <f t="shared" ref="O32:S32" si="42">O31/O28*100</f>
        <v>1.7543859649122806</v>
      </c>
      <c r="P32" s="93">
        <f t="shared" si="42"/>
        <v>0</v>
      </c>
      <c r="Q32" s="101">
        <f t="shared" si="42"/>
        <v>0</v>
      </c>
      <c r="R32" s="93">
        <f t="shared" si="42"/>
        <v>0</v>
      </c>
      <c r="S32" s="93">
        <f t="shared" si="42"/>
        <v>0</v>
      </c>
      <c r="T32" s="93">
        <v>0</v>
      </c>
      <c r="U32" s="93">
        <v>0</v>
      </c>
      <c r="V32" s="93">
        <v>0</v>
      </c>
      <c r="W32" s="93">
        <v>0</v>
      </c>
      <c r="X32" s="93">
        <v>0</v>
      </c>
      <c r="Y32" s="31">
        <v>0</v>
      </c>
      <c r="Z32" s="93">
        <v>0</v>
      </c>
      <c r="AA32" s="93">
        <v>0</v>
      </c>
      <c r="AB32" s="93">
        <v>0</v>
      </c>
      <c r="AC32" s="93">
        <v>0</v>
      </c>
      <c r="AD32" s="93">
        <v>0</v>
      </c>
      <c r="AE32" s="93">
        <v>0</v>
      </c>
      <c r="AF32" s="31">
        <f>AF31/AF28*100</f>
        <v>3.3333333333333335</v>
      </c>
      <c r="AG32" s="93">
        <v>0</v>
      </c>
    </row>
    <row r="33" spans="1:166" x14ac:dyDescent="0.25">
      <c r="A33" s="2"/>
      <c r="B33" s="39" t="s">
        <v>33</v>
      </c>
      <c r="C33" s="37">
        <v>0</v>
      </c>
      <c r="D33" s="38">
        <v>0</v>
      </c>
      <c r="E33" s="37">
        <v>0</v>
      </c>
      <c r="F33" s="37">
        <v>3</v>
      </c>
      <c r="G33" s="37">
        <v>0</v>
      </c>
      <c r="H33" s="37">
        <v>1</v>
      </c>
      <c r="I33" s="37">
        <v>5</v>
      </c>
      <c r="J33" s="37">
        <v>8</v>
      </c>
      <c r="K33" s="38">
        <v>0</v>
      </c>
      <c r="L33" s="37">
        <v>7</v>
      </c>
      <c r="M33" s="37">
        <v>4</v>
      </c>
      <c r="N33" s="37">
        <v>2</v>
      </c>
      <c r="O33" s="37">
        <v>6</v>
      </c>
      <c r="P33" s="37">
        <v>3</v>
      </c>
      <c r="Q33" s="54">
        <v>1</v>
      </c>
      <c r="R33" s="37">
        <v>0</v>
      </c>
      <c r="S33" s="37">
        <v>6</v>
      </c>
      <c r="T33" s="37">
        <v>11</v>
      </c>
      <c r="U33" s="37">
        <v>6</v>
      </c>
      <c r="V33" s="37">
        <v>2</v>
      </c>
      <c r="W33" s="37">
        <v>8</v>
      </c>
      <c r="X33" s="54">
        <v>3</v>
      </c>
      <c r="Y33" s="37">
        <v>10</v>
      </c>
      <c r="Z33" s="37">
        <v>0</v>
      </c>
      <c r="AA33" s="37">
        <v>11</v>
      </c>
      <c r="AB33" s="37">
        <v>1</v>
      </c>
      <c r="AC33" s="37">
        <v>11</v>
      </c>
      <c r="AD33" s="37">
        <v>7</v>
      </c>
      <c r="AE33" s="54">
        <v>7</v>
      </c>
      <c r="AF33" s="37">
        <v>5</v>
      </c>
      <c r="AG33" s="37">
        <v>2</v>
      </c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</row>
    <row r="34" spans="1:166" x14ac:dyDescent="0.25">
      <c r="A34" s="15"/>
      <c r="B34" s="47" t="s">
        <v>34</v>
      </c>
      <c r="C34" s="42">
        <f t="shared" ref="C34" si="43">C33/C28*100</f>
        <v>0</v>
      </c>
      <c r="D34" s="31">
        <f t="shared" ref="D34:AA34" si="44">D33/D28*100</f>
        <v>0</v>
      </c>
      <c r="E34" s="42">
        <f t="shared" si="44"/>
        <v>0</v>
      </c>
      <c r="F34" s="42">
        <f t="shared" si="44"/>
        <v>4.3478260869565215</v>
      </c>
      <c r="G34" s="42">
        <v>0</v>
      </c>
      <c r="H34" s="42">
        <f t="shared" si="44"/>
        <v>2.2727272727272729</v>
      </c>
      <c r="I34" s="42">
        <f t="shared" si="44"/>
        <v>7.6923076923076925</v>
      </c>
      <c r="J34" s="42">
        <f t="shared" si="44"/>
        <v>12.121212121212121</v>
      </c>
      <c r="K34" s="31">
        <f t="shared" si="44"/>
        <v>0</v>
      </c>
      <c r="L34" s="42">
        <f t="shared" si="44"/>
        <v>10.606060606060606</v>
      </c>
      <c r="M34" s="42">
        <f t="shared" si="44"/>
        <v>4.8780487804878048</v>
      </c>
      <c r="N34" s="42">
        <f t="shared" si="44"/>
        <v>8.695652173913043</v>
      </c>
      <c r="O34" s="42">
        <f t="shared" si="44"/>
        <v>10.526315789473683</v>
      </c>
      <c r="P34" s="42">
        <f t="shared" si="44"/>
        <v>6</v>
      </c>
      <c r="Q34" s="102">
        <f t="shared" si="44"/>
        <v>3.225806451612903</v>
      </c>
      <c r="R34" s="42">
        <f t="shared" si="44"/>
        <v>0</v>
      </c>
      <c r="S34" s="42">
        <f t="shared" si="44"/>
        <v>10.714285714285714</v>
      </c>
      <c r="T34" s="42">
        <f t="shared" si="44"/>
        <v>17.1875</v>
      </c>
      <c r="U34" s="42">
        <f t="shared" si="44"/>
        <v>6.1224489795918364</v>
      </c>
      <c r="V34" s="42">
        <f t="shared" si="44"/>
        <v>7.4074074074074066</v>
      </c>
      <c r="W34" s="42">
        <f t="shared" si="44"/>
        <v>11.594202898550725</v>
      </c>
      <c r="X34" s="42">
        <f t="shared" si="44"/>
        <v>7.6923076923076925</v>
      </c>
      <c r="Y34" s="31">
        <f t="shared" si="44"/>
        <v>14.925373134328357</v>
      </c>
      <c r="Z34" s="42">
        <f t="shared" si="44"/>
        <v>0</v>
      </c>
      <c r="AA34" s="42">
        <f t="shared" si="44"/>
        <v>15.714285714285714</v>
      </c>
      <c r="AB34" s="42">
        <f t="shared" ref="AB34:AG34" si="45">AB33/AB28*100</f>
        <v>3.7037037037037033</v>
      </c>
      <c r="AC34" s="42">
        <f t="shared" si="45"/>
        <v>12.5</v>
      </c>
      <c r="AD34" s="42">
        <f t="shared" si="45"/>
        <v>14.000000000000002</v>
      </c>
      <c r="AE34" s="42">
        <f t="shared" si="45"/>
        <v>10.144927536231885</v>
      </c>
      <c r="AF34" s="31">
        <f t="shared" si="45"/>
        <v>16.666666666666664</v>
      </c>
      <c r="AG34" s="93">
        <f t="shared" si="45"/>
        <v>7.4074074074074066</v>
      </c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</row>
    <row r="35" spans="1:166" ht="15.75" thickBot="1" x14ac:dyDescent="0.3">
      <c r="A35" s="94" t="s">
        <v>15</v>
      </c>
      <c r="B35" s="95"/>
      <c r="C35" s="41"/>
      <c r="D35" s="29"/>
      <c r="E35" s="41"/>
      <c r="F35" s="41"/>
      <c r="G35" s="41"/>
      <c r="H35" s="41"/>
      <c r="I35" s="41"/>
      <c r="J35" s="41"/>
      <c r="K35" s="29"/>
      <c r="L35" s="41"/>
      <c r="M35" s="41"/>
      <c r="N35" s="41"/>
      <c r="O35" s="41"/>
      <c r="P35" s="41"/>
      <c r="Q35" s="50"/>
      <c r="R35" s="41"/>
      <c r="S35" s="41"/>
      <c r="T35" s="41"/>
      <c r="U35" s="41"/>
      <c r="V35" s="41"/>
      <c r="W35" s="41"/>
      <c r="X35" s="50"/>
      <c r="Y35" s="41"/>
      <c r="Z35" s="41"/>
      <c r="AA35" s="41"/>
      <c r="AB35" s="41"/>
      <c r="AC35" s="41"/>
      <c r="AD35" s="41"/>
      <c r="AE35" s="50"/>
      <c r="AF35" s="41"/>
      <c r="AG35" s="41"/>
    </row>
    <row r="36" spans="1:166" x14ac:dyDescent="0.25">
      <c r="A36" s="23" t="s">
        <v>16</v>
      </c>
      <c r="B36" s="24" t="s">
        <v>9</v>
      </c>
      <c r="C36" s="25">
        <v>55</v>
      </c>
      <c r="D36" s="26">
        <v>77</v>
      </c>
      <c r="E36" s="25">
        <v>80</v>
      </c>
      <c r="F36" s="25">
        <v>66</v>
      </c>
      <c r="G36" s="25">
        <v>58</v>
      </c>
      <c r="H36" s="25">
        <v>68</v>
      </c>
      <c r="I36" s="25">
        <v>101</v>
      </c>
      <c r="J36" s="25">
        <v>91</v>
      </c>
      <c r="K36" s="26">
        <v>100</v>
      </c>
      <c r="L36" s="25">
        <v>115</v>
      </c>
      <c r="M36" s="25">
        <v>102</v>
      </c>
      <c r="N36" s="25">
        <v>104</v>
      </c>
      <c r="O36" s="25">
        <v>85</v>
      </c>
      <c r="P36" s="25">
        <v>61</v>
      </c>
      <c r="Q36" s="52">
        <v>74</v>
      </c>
      <c r="R36" s="25">
        <v>80</v>
      </c>
      <c r="S36" s="25">
        <v>123</v>
      </c>
      <c r="T36" s="25">
        <v>74</v>
      </c>
      <c r="U36" s="25">
        <v>114</v>
      </c>
      <c r="V36" s="25">
        <v>143</v>
      </c>
      <c r="W36" s="25">
        <v>131</v>
      </c>
      <c r="X36" s="52">
        <v>107</v>
      </c>
      <c r="Y36" s="25">
        <v>146</v>
      </c>
      <c r="Z36" s="25">
        <v>145</v>
      </c>
      <c r="AA36" s="25">
        <v>131</v>
      </c>
      <c r="AB36" s="25">
        <v>139</v>
      </c>
      <c r="AC36" s="25">
        <v>112</v>
      </c>
      <c r="AD36" s="25">
        <v>144</v>
      </c>
      <c r="AE36" s="52">
        <v>154</v>
      </c>
      <c r="AF36" s="25">
        <v>98</v>
      </c>
      <c r="AG36" s="25">
        <v>125</v>
      </c>
    </row>
    <row r="37" spans="1:166" x14ac:dyDescent="0.25">
      <c r="A37" s="23" t="s">
        <v>17</v>
      </c>
      <c r="B37" s="16" t="s">
        <v>10</v>
      </c>
      <c r="C37" s="17">
        <v>7</v>
      </c>
      <c r="D37" s="18">
        <v>4</v>
      </c>
      <c r="E37" s="17">
        <v>3</v>
      </c>
      <c r="F37" s="17">
        <v>4</v>
      </c>
      <c r="G37" s="17">
        <v>7</v>
      </c>
      <c r="H37" s="25">
        <v>10</v>
      </c>
      <c r="I37" s="17">
        <v>13</v>
      </c>
      <c r="J37" s="17">
        <v>10</v>
      </c>
      <c r="K37" s="18">
        <v>15</v>
      </c>
      <c r="L37" s="17">
        <v>4</v>
      </c>
      <c r="M37" s="17">
        <v>10</v>
      </c>
      <c r="N37" s="17">
        <v>7</v>
      </c>
      <c r="O37" s="17">
        <v>6</v>
      </c>
      <c r="P37" s="17">
        <v>3</v>
      </c>
      <c r="Q37" s="51">
        <v>6</v>
      </c>
      <c r="R37" s="17">
        <v>9</v>
      </c>
      <c r="S37" s="17">
        <v>6</v>
      </c>
      <c r="T37" s="17">
        <v>4</v>
      </c>
      <c r="U37" s="17">
        <v>8</v>
      </c>
      <c r="V37" s="17">
        <v>14</v>
      </c>
      <c r="W37" s="17">
        <v>7</v>
      </c>
      <c r="X37" s="51">
        <v>4</v>
      </c>
      <c r="Y37" s="17">
        <v>5</v>
      </c>
      <c r="Z37" s="17">
        <v>3</v>
      </c>
      <c r="AA37" s="17">
        <v>28</v>
      </c>
      <c r="AB37" s="17">
        <v>13</v>
      </c>
      <c r="AC37" s="17">
        <v>20</v>
      </c>
      <c r="AD37" s="17">
        <v>14</v>
      </c>
      <c r="AE37" s="51">
        <v>35</v>
      </c>
      <c r="AF37" s="17">
        <v>13</v>
      </c>
      <c r="AG37" s="17">
        <v>8</v>
      </c>
    </row>
    <row r="38" spans="1:166" x14ac:dyDescent="0.25">
      <c r="A38" s="27"/>
      <c r="B38" s="28" t="s">
        <v>11</v>
      </c>
      <c r="C38" s="20">
        <f t="shared" ref="C38" si="46">C37/C36*100</f>
        <v>12.727272727272727</v>
      </c>
      <c r="D38" s="31">
        <f t="shared" ref="D38:N38" si="47">D37/D36*100</f>
        <v>5.1948051948051948</v>
      </c>
      <c r="E38" s="20">
        <f t="shared" si="47"/>
        <v>3.75</v>
      </c>
      <c r="F38" s="20">
        <f t="shared" si="47"/>
        <v>6.0606060606060606</v>
      </c>
      <c r="G38" s="20">
        <f t="shared" si="47"/>
        <v>12.068965517241379</v>
      </c>
      <c r="H38" s="20">
        <f t="shared" si="47"/>
        <v>14.705882352941178</v>
      </c>
      <c r="I38" s="20">
        <f t="shared" si="47"/>
        <v>12.871287128712872</v>
      </c>
      <c r="J38" s="20">
        <f t="shared" si="47"/>
        <v>10.989010989010989</v>
      </c>
      <c r="K38" s="31">
        <f>K37/K36*100</f>
        <v>15</v>
      </c>
      <c r="L38" s="20">
        <f t="shared" si="47"/>
        <v>3.4782608695652173</v>
      </c>
      <c r="M38" s="20">
        <f t="shared" si="47"/>
        <v>9.8039215686274517</v>
      </c>
      <c r="N38" s="20">
        <f t="shared" si="47"/>
        <v>6.7307692307692308</v>
      </c>
      <c r="O38" s="20">
        <f t="shared" ref="O38:T38" si="48">O37/O36*100</f>
        <v>7.0588235294117645</v>
      </c>
      <c r="P38" s="20">
        <f t="shared" si="48"/>
        <v>4.918032786885246</v>
      </c>
      <c r="Q38" s="30">
        <f t="shared" si="48"/>
        <v>8.1081081081081088</v>
      </c>
      <c r="R38" s="20">
        <f t="shared" si="48"/>
        <v>11.25</v>
      </c>
      <c r="S38" s="20">
        <f t="shared" si="48"/>
        <v>4.8780487804878048</v>
      </c>
      <c r="T38" s="20">
        <f t="shared" si="48"/>
        <v>5.4054054054054053</v>
      </c>
      <c r="U38" s="20">
        <f t="shared" ref="U38:V38" si="49">U37/U36*100</f>
        <v>7.0175438596491224</v>
      </c>
      <c r="V38" s="20">
        <f t="shared" si="49"/>
        <v>9.79020979020979</v>
      </c>
      <c r="W38" s="20">
        <f t="shared" ref="W38:Y38" si="50">W37/W36*100</f>
        <v>5.343511450381679</v>
      </c>
      <c r="X38" s="30">
        <f t="shared" si="50"/>
        <v>3.7383177570093453</v>
      </c>
      <c r="Y38" s="20">
        <f t="shared" si="50"/>
        <v>3.4246575342465753</v>
      </c>
      <c r="Z38" s="20">
        <f t="shared" ref="Z38:AF38" si="51">Z37/Z36*100</f>
        <v>2.0689655172413794</v>
      </c>
      <c r="AA38" s="20">
        <f t="shared" si="51"/>
        <v>21.374045801526716</v>
      </c>
      <c r="AB38" s="20">
        <f>AB37/AB36*100</f>
        <v>9.3525179856115113</v>
      </c>
      <c r="AC38" s="20">
        <f t="shared" si="51"/>
        <v>17.857142857142858</v>
      </c>
      <c r="AD38" s="20">
        <f t="shared" si="51"/>
        <v>9.7222222222222232</v>
      </c>
      <c r="AE38" s="30">
        <f t="shared" si="51"/>
        <v>22.727272727272727</v>
      </c>
      <c r="AF38" s="20">
        <f t="shared" si="51"/>
        <v>13.26530612244898</v>
      </c>
      <c r="AG38" s="20">
        <f t="shared" ref="AG38" si="52">AG37/AG36*100</f>
        <v>6.4</v>
      </c>
    </row>
    <row r="39" spans="1:166" x14ac:dyDescent="0.25">
      <c r="A39" s="71"/>
      <c r="B39" s="90" t="s">
        <v>58</v>
      </c>
      <c r="C39" s="37">
        <v>0</v>
      </c>
      <c r="D39" s="38">
        <v>0</v>
      </c>
      <c r="E39" s="37">
        <v>1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8">
        <v>0</v>
      </c>
      <c r="L39" s="37">
        <v>0</v>
      </c>
      <c r="M39" s="37">
        <v>0</v>
      </c>
      <c r="N39" s="37">
        <v>0</v>
      </c>
      <c r="O39" s="37">
        <v>0</v>
      </c>
      <c r="P39" s="25">
        <v>0</v>
      </c>
      <c r="Q39" s="54">
        <v>0</v>
      </c>
      <c r="R39" s="37">
        <v>0</v>
      </c>
      <c r="S39" s="37">
        <v>0</v>
      </c>
      <c r="T39" s="37">
        <v>0</v>
      </c>
      <c r="U39" s="37">
        <v>0</v>
      </c>
      <c r="V39" s="37">
        <v>0</v>
      </c>
      <c r="W39" s="25">
        <v>0</v>
      </c>
      <c r="X39" s="54">
        <v>0</v>
      </c>
      <c r="Y39" s="37">
        <v>0</v>
      </c>
      <c r="Z39" s="37">
        <v>0</v>
      </c>
      <c r="AA39" s="114"/>
      <c r="AB39" s="37">
        <v>5</v>
      </c>
      <c r="AC39" s="37">
        <v>8</v>
      </c>
      <c r="AD39" s="25">
        <v>2</v>
      </c>
      <c r="AE39" s="54">
        <v>18</v>
      </c>
      <c r="AF39" s="37">
        <v>0</v>
      </c>
      <c r="AG39" s="25">
        <v>0</v>
      </c>
    </row>
    <row r="40" spans="1:166" x14ac:dyDescent="0.25">
      <c r="A40" s="71"/>
      <c r="B40" s="19" t="s">
        <v>59</v>
      </c>
      <c r="C40" s="93">
        <f>C39/C36*100</f>
        <v>0</v>
      </c>
      <c r="D40" s="100">
        <f t="shared" ref="D40:N40" si="53">D39/D36*100</f>
        <v>0</v>
      </c>
      <c r="E40" s="93">
        <f t="shared" si="53"/>
        <v>1.25</v>
      </c>
      <c r="F40" s="93">
        <f t="shared" si="53"/>
        <v>0</v>
      </c>
      <c r="G40" s="93">
        <f t="shared" si="53"/>
        <v>0</v>
      </c>
      <c r="H40" s="93">
        <f t="shared" si="53"/>
        <v>0</v>
      </c>
      <c r="I40" s="93">
        <f t="shared" si="53"/>
        <v>0</v>
      </c>
      <c r="J40" s="93">
        <f t="shared" si="53"/>
        <v>0</v>
      </c>
      <c r="K40" s="100">
        <f t="shared" si="53"/>
        <v>0</v>
      </c>
      <c r="L40" s="93">
        <f t="shared" si="53"/>
        <v>0</v>
      </c>
      <c r="M40" s="93">
        <f t="shared" si="53"/>
        <v>0</v>
      </c>
      <c r="N40" s="93">
        <f t="shared" si="53"/>
        <v>0</v>
      </c>
      <c r="O40" s="93">
        <f t="shared" ref="O40:S40" si="54">O39/O36*100</f>
        <v>0</v>
      </c>
      <c r="P40" s="93">
        <f t="shared" si="54"/>
        <v>0</v>
      </c>
      <c r="Q40" s="101">
        <f t="shared" si="54"/>
        <v>0</v>
      </c>
      <c r="R40" s="93">
        <f t="shared" si="54"/>
        <v>0</v>
      </c>
      <c r="S40" s="93">
        <f t="shared" si="54"/>
        <v>0</v>
      </c>
      <c r="T40" s="93">
        <v>0</v>
      </c>
      <c r="U40" s="93">
        <v>0</v>
      </c>
      <c r="V40" s="93">
        <v>0</v>
      </c>
      <c r="W40" s="20">
        <v>0</v>
      </c>
      <c r="X40" s="30">
        <v>0</v>
      </c>
      <c r="Y40" s="20">
        <v>0</v>
      </c>
      <c r="Z40" s="42">
        <v>0</v>
      </c>
      <c r="AA40" s="42"/>
      <c r="AB40" s="42">
        <f>AB39/AB36*100</f>
        <v>3.5971223021582732</v>
      </c>
      <c r="AC40" s="42">
        <f>AC39/AC36*100</f>
        <v>7.1428571428571423</v>
      </c>
      <c r="AD40" s="20">
        <f t="shared" ref="AD40:AE40" si="55">AD39/AD36*100</f>
        <v>1.3888888888888888</v>
      </c>
      <c r="AE40" s="30">
        <f t="shared" si="55"/>
        <v>11.688311688311687</v>
      </c>
      <c r="AF40" s="20">
        <v>0</v>
      </c>
      <c r="AG40" s="20">
        <v>0</v>
      </c>
    </row>
    <row r="41" spans="1:166" x14ac:dyDescent="0.25">
      <c r="A41" s="2"/>
      <c r="B41" s="39" t="s">
        <v>33</v>
      </c>
      <c r="C41" s="37">
        <v>3</v>
      </c>
      <c r="D41" s="38">
        <v>4</v>
      </c>
      <c r="E41" s="37">
        <v>6</v>
      </c>
      <c r="F41" s="37">
        <v>3</v>
      </c>
      <c r="G41" s="37">
        <v>5</v>
      </c>
      <c r="H41" s="37">
        <v>7</v>
      </c>
      <c r="I41" s="37">
        <v>16</v>
      </c>
      <c r="J41" s="37">
        <v>8</v>
      </c>
      <c r="K41" s="38">
        <v>26</v>
      </c>
      <c r="L41" s="37">
        <v>26</v>
      </c>
      <c r="M41" s="37">
        <v>12</v>
      </c>
      <c r="N41" s="37">
        <v>18</v>
      </c>
      <c r="O41" s="37">
        <v>7</v>
      </c>
      <c r="P41" s="37">
        <v>7</v>
      </c>
      <c r="Q41" s="54">
        <v>26</v>
      </c>
      <c r="R41" s="37">
        <v>25</v>
      </c>
      <c r="S41" s="37">
        <v>4</v>
      </c>
      <c r="T41" s="37">
        <v>14</v>
      </c>
      <c r="U41" s="37">
        <v>26</v>
      </c>
      <c r="V41" s="37">
        <v>37</v>
      </c>
      <c r="W41" s="37">
        <v>38</v>
      </c>
      <c r="X41" s="54">
        <v>40</v>
      </c>
      <c r="Y41" s="37">
        <v>24</v>
      </c>
      <c r="Z41" s="37">
        <v>20</v>
      </c>
      <c r="AA41" s="37">
        <v>43</v>
      </c>
      <c r="AB41" s="37">
        <v>50</v>
      </c>
      <c r="AC41" s="37">
        <v>36</v>
      </c>
      <c r="AD41" s="37">
        <v>62</v>
      </c>
      <c r="AE41" s="54">
        <v>87</v>
      </c>
      <c r="AF41" s="37">
        <v>37</v>
      </c>
      <c r="AG41" s="37">
        <v>43</v>
      </c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</row>
    <row r="42" spans="1:166" x14ac:dyDescent="0.25">
      <c r="A42" s="43"/>
      <c r="B42" s="96" t="s">
        <v>34</v>
      </c>
      <c r="C42" s="93">
        <f>C41/C36*100</f>
        <v>5.4545454545454541</v>
      </c>
      <c r="D42" s="31">
        <f t="shared" ref="D42:N42" si="56">D41/D36*100</f>
        <v>5.1948051948051948</v>
      </c>
      <c r="E42" s="42">
        <f t="shared" si="56"/>
        <v>7.5</v>
      </c>
      <c r="F42" s="42">
        <f t="shared" si="56"/>
        <v>4.5454545454545459</v>
      </c>
      <c r="G42" s="42">
        <f t="shared" si="56"/>
        <v>8.6206896551724146</v>
      </c>
      <c r="H42" s="42">
        <f t="shared" si="56"/>
        <v>10.294117647058822</v>
      </c>
      <c r="I42" s="42">
        <f t="shared" si="56"/>
        <v>15.841584158415841</v>
      </c>
      <c r="J42" s="42">
        <f t="shared" si="56"/>
        <v>8.791208791208792</v>
      </c>
      <c r="K42" s="31">
        <f t="shared" si="56"/>
        <v>26</v>
      </c>
      <c r="L42" s="42">
        <f t="shared" si="56"/>
        <v>22.608695652173914</v>
      </c>
      <c r="M42" s="42">
        <f t="shared" si="56"/>
        <v>11.76470588235294</v>
      </c>
      <c r="N42" s="42">
        <f t="shared" si="56"/>
        <v>17.307692307692307</v>
      </c>
      <c r="O42" s="42">
        <f t="shared" ref="O42:Y42" si="57">O41/O36*100</f>
        <v>8.235294117647058</v>
      </c>
      <c r="P42" s="42">
        <f t="shared" si="57"/>
        <v>11.475409836065573</v>
      </c>
      <c r="Q42" s="102">
        <f t="shared" si="57"/>
        <v>35.135135135135137</v>
      </c>
      <c r="R42" s="42">
        <f t="shared" si="57"/>
        <v>31.25</v>
      </c>
      <c r="S42" s="42">
        <f t="shared" si="57"/>
        <v>3.2520325203252036</v>
      </c>
      <c r="T42" s="42">
        <f t="shared" si="57"/>
        <v>18.918918918918919</v>
      </c>
      <c r="U42" s="42">
        <f t="shared" si="57"/>
        <v>22.807017543859647</v>
      </c>
      <c r="V42" s="42">
        <f t="shared" si="57"/>
        <v>25.874125874125873</v>
      </c>
      <c r="W42" s="42">
        <f t="shared" si="57"/>
        <v>29.007633587786259</v>
      </c>
      <c r="X42" s="42">
        <f t="shared" si="57"/>
        <v>37.383177570093459</v>
      </c>
      <c r="Y42" s="31">
        <f t="shared" si="57"/>
        <v>16.43835616438356</v>
      </c>
      <c r="Z42" s="42">
        <f t="shared" ref="Z42:AF42" si="58">Z41/Z36*100</f>
        <v>13.793103448275861</v>
      </c>
      <c r="AA42" s="42">
        <f t="shared" si="58"/>
        <v>32.824427480916029</v>
      </c>
      <c r="AB42" s="42">
        <f t="shared" si="58"/>
        <v>35.97122302158273</v>
      </c>
      <c r="AC42" s="42">
        <f t="shared" si="58"/>
        <v>32.142857142857146</v>
      </c>
      <c r="AD42" s="42">
        <f t="shared" si="58"/>
        <v>43.055555555555557</v>
      </c>
      <c r="AE42" s="42">
        <f t="shared" si="58"/>
        <v>56.493506493506494</v>
      </c>
      <c r="AF42" s="31">
        <f t="shared" si="58"/>
        <v>37.755102040816325</v>
      </c>
      <c r="AG42" s="42">
        <f t="shared" ref="AG42" si="59">AG41/AG36*100</f>
        <v>34.4</v>
      </c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</row>
    <row r="43" spans="1:166" x14ac:dyDescent="0.25">
      <c r="A43" s="97" t="s">
        <v>16</v>
      </c>
      <c r="B43" s="98" t="s">
        <v>9</v>
      </c>
      <c r="C43" s="41">
        <v>1</v>
      </c>
      <c r="D43" s="29">
        <v>0</v>
      </c>
      <c r="E43" s="41">
        <v>0</v>
      </c>
      <c r="F43" s="41">
        <v>1</v>
      </c>
      <c r="G43" s="41">
        <v>0</v>
      </c>
      <c r="H43" s="41">
        <v>0</v>
      </c>
      <c r="I43" s="41">
        <v>0</v>
      </c>
      <c r="J43" s="41">
        <v>0</v>
      </c>
      <c r="K43" s="29">
        <v>0</v>
      </c>
      <c r="L43" s="41">
        <v>0</v>
      </c>
      <c r="M43" s="41">
        <v>0</v>
      </c>
      <c r="N43" s="41">
        <v>0</v>
      </c>
      <c r="O43" s="41">
        <v>0</v>
      </c>
      <c r="P43" s="41">
        <v>2</v>
      </c>
      <c r="Q43" s="50">
        <v>2</v>
      </c>
      <c r="R43" s="41">
        <v>2</v>
      </c>
      <c r="S43" s="41">
        <v>0</v>
      </c>
      <c r="T43" s="41">
        <v>1</v>
      </c>
      <c r="U43" s="41">
        <v>0</v>
      </c>
      <c r="V43" s="41">
        <v>0</v>
      </c>
      <c r="W43" s="41">
        <v>2</v>
      </c>
      <c r="X43" s="50">
        <v>1</v>
      </c>
      <c r="Y43" s="41">
        <v>0</v>
      </c>
      <c r="Z43" s="41">
        <v>0</v>
      </c>
      <c r="AA43" s="41">
        <v>0</v>
      </c>
      <c r="AB43" s="41">
        <v>1</v>
      </c>
      <c r="AC43" s="41">
        <v>0</v>
      </c>
      <c r="AD43" s="41">
        <v>1</v>
      </c>
      <c r="AE43" s="50">
        <v>0</v>
      </c>
      <c r="AF43" s="41">
        <v>0</v>
      </c>
      <c r="AG43" s="41">
        <v>0</v>
      </c>
    </row>
    <row r="44" spans="1:166" x14ac:dyDescent="0.25">
      <c r="A44" s="23" t="s">
        <v>18</v>
      </c>
      <c r="B44" s="16" t="s">
        <v>10</v>
      </c>
      <c r="C44" s="17">
        <v>0</v>
      </c>
      <c r="D44" s="18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8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51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51">
        <v>0</v>
      </c>
      <c r="Y44" s="17">
        <v>0</v>
      </c>
      <c r="Z44" s="17">
        <v>0</v>
      </c>
      <c r="AA44" s="17">
        <v>0</v>
      </c>
      <c r="AB44" s="17">
        <v>0</v>
      </c>
      <c r="AC44" s="17">
        <v>0</v>
      </c>
      <c r="AD44" s="17">
        <v>0</v>
      </c>
      <c r="AE44" s="51">
        <v>0</v>
      </c>
      <c r="AF44" s="17">
        <v>0</v>
      </c>
      <c r="AG44" s="17">
        <v>0</v>
      </c>
    </row>
    <row r="45" spans="1:166" x14ac:dyDescent="0.25">
      <c r="A45" s="23"/>
      <c r="B45" s="19" t="s">
        <v>11</v>
      </c>
      <c r="C45" s="20">
        <f>C44/C43*100</f>
        <v>0</v>
      </c>
      <c r="D45" s="31">
        <v>0</v>
      </c>
      <c r="E45" s="20">
        <v>0</v>
      </c>
      <c r="F45" s="20">
        <f t="shared" ref="F45" si="60">F44/F43*100</f>
        <v>0</v>
      </c>
      <c r="G45" s="20">
        <v>0</v>
      </c>
      <c r="H45" s="20">
        <v>0</v>
      </c>
      <c r="I45" s="20">
        <v>0</v>
      </c>
      <c r="J45" s="20">
        <v>0</v>
      </c>
      <c r="K45" s="31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30">
        <v>0</v>
      </c>
      <c r="R45" s="20">
        <v>0</v>
      </c>
      <c r="S45" s="20">
        <v>0</v>
      </c>
      <c r="T45" s="20">
        <v>0</v>
      </c>
      <c r="U45" s="20">
        <v>0</v>
      </c>
      <c r="V45" s="20">
        <v>0</v>
      </c>
      <c r="W45" s="20">
        <v>0</v>
      </c>
      <c r="X45" s="30">
        <v>0</v>
      </c>
      <c r="Y45" s="20">
        <v>0</v>
      </c>
      <c r="Z45" s="20">
        <v>0</v>
      </c>
      <c r="AA45" s="20">
        <v>0</v>
      </c>
      <c r="AB45" s="20">
        <v>0</v>
      </c>
      <c r="AC45" s="20">
        <v>0</v>
      </c>
      <c r="AD45" s="20">
        <v>0</v>
      </c>
      <c r="AE45" s="30">
        <v>0</v>
      </c>
      <c r="AF45" s="20">
        <v>0</v>
      </c>
      <c r="AG45" s="20">
        <v>0</v>
      </c>
    </row>
    <row r="46" spans="1:166" x14ac:dyDescent="0.25">
      <c r="A46" s="71"/>
      <c r="B46" s="90" t="s">
        <v>58</v>
      </c>
      <c r="C46" s="37">
        <v>0</v>
      </c>
      <c r="D46" s="38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8">
        <v>0</v>
      </c>
      <c r="L46" s="37">
        <v>0</v>
      </c>
      <c r="M46" s="37">
        <v>0</v>
      </c>
      <c r="N46" s="37"/>
      <c r="O46" s="37">
        <v>0</v>
      </c>
      <c r="P46" s="37">
        <v>0</v>
      </c>
      <c r="Q46" s="54">
        <v>0</v>
      </c>
      <c r="R46" s="37">
        <v>0</v>
      </c>
      <c r="S46" s="37">
        <v>0</v>
      </c>
      <c r="T46" s="37">
        <v>0</v>
      </c>
      <c r="U46" s="25">
        <v>0</v>
      </c>
      <c r="V46" s="25">
        <v>0</v>
      </c>
      <c r="W46" s="37">
        <v>0</v>
      </c>
      <c r="X46" s="54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v>0</v>
      </c>
      <c r="AD46" s="37">
        <v>0</v>
      </c>
      <c r="AE46" s="54">
        <v>0</v>
      </c>
      <c r="AF46" s="37">
        <v>0</v>
      </c>
      <c r="AG46" s="37">
        <v>0</v>
      </c>
    </row>
    <row r="47" spans="1:166" x14ac:dyDescent="0.25">
      <c r="A47" s="71"/>
      <c r="B47" s="19" t="s">
        <v>59</v>
      </c>
      <c r="C47" s="93">
        <f>C46/C43*100</f>
        <v>0</v>
      </c>
      <c r="D47" s="100">
        <v>0</v>
      </c>
      <c r="E47" s="93">
        <v>0</v>
      </c>
      <c r="F47" s="93">
        <f t="shared" ref="F47" si="61">F46/F43*100</f>
        <v>0</v>
      </c>
      <c r="G47" s="93">
        <v>0</v>
      </c>
      <c r="H47" s="93">
        <v>0</v>
      </c>
      <c r="I47" s="93">
        <v>0</v>
      </c>
      <c r="J47" s="93">
        <v>0</v>
      </c>
      <c r="K47" s="100">
        <v>0</v>
      </c>
      <c r="L47" s="93">
        <v>0</v>
      </c>
      <c r="M47" s="93">
        <v>0</v>
      </c>
      <c r="N47" s="93">
        <v>0</v>
      </c>
      <c r="O47" s="93">
        <v>0</v>
      </c>
      <c r="P47" s="93">
        <v>0</v>
      </c>
      <c r="Q47" s="101">
        <v>0</v>
      </c>
      <c r="R47" s="93">
        <v>0</v>
      </c>
      <c r="S47" s="93">
        <v>0</v>
      </c>
      <c r="T47" s="93">
        <v>0</v>
      </c>
      <c r="U47" s="20">
        <v>0</v>
      </c>
      <c r="V47" s="20">
        <v>0</v>
      </c>
      <c r="W47" s="93">
        <v>0</v>
      </c>
      <c r="X47" s="93">
        <v>0</v>
      </c>
      <c r="Y47" s="31">
        <v>0</v>
      </c>
      <c r="Z47" s="93">
        <v>0</v>
      </c>
      <c r="AA47" s="93">
        <v>0</v>
      </c>
      <c r="AB47" s="93">
        <v>0</v>
      </c>
      <c r="AC47" s="93">
        <v>0</v>
      </c>
      <c r="AD47" s="93">
        <v>0</v>
      </c>
      <c r="AE47" s="93">
        <v>0</v>
      </c>
      <c r="AF47" s="31">
        <v>0</v>
      </c>
      <c r="AG47" s="93">
        <v>0</v>
      </c>
    </row>
    <row r="48" spans="1:166" x14ac:dyDescent="0.25">
      <c r="A48" s="2"/>
      <c r="B48" s="39" t="s">
        <v>33</v>
      </c>
      <c r="C48" s="37">
        <v>0</v>
      </c>
      <c r="D48" s="38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8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54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54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  <c r="AD48" s="37">
        <v>0</v>
      </c>
      <c r="AE48" s="54">
        <v>0</v>
      </c>
      <c r="AF48" s="37">
        <v>0</v>
      </c>
      <c r="AG48" s="37">
        <v>0</v>
      </c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</row>
    <row r="49" spans="1:166" x14ac:dyDescent="0.25">
      <c r="A49" s="43"/>
      <c r="B49" s="96" t="s">
        <v>34</v>
      </c>
      <c r="C49" s="42">
        <f>C48/C43*100</f>
        <v>0</v>
      </c>
      <c r="D49" s="53">
        <v>0</v>
      </c>
      <c r="E49" s="42">
        <v>0</v>
      </c>
      <c r="F49" s="42">
        <f t="shared" ref="F49" si="62">F48/F43*100</f>
        <v>0</v>
      </c>
      <c r="G49" s="42">
        <v>0</v>
      </c>
      <c r="H49" s="42">
        <v>0</v>
      </c>
      <c r="I49" s="42">
        <v>0</v>
      </c>
      <c r="J49" s="42">
        <v>0</v>
      </c>
      <c r="K49" s="53">
        <v>0</v>
      </c>
      <c r="L49" s="42">
        <v>0</v>
      </c>
      <c r="M49" s="42">
        <v>0</v>
      </c>
      <c r="N49" s="42">
        <v>0</v>
      </c>
      <c r="O49" s="42">
        <v>0</v>
      </c>
      <c r="P49" s="42">
        <v>0</v>
      </c>
      <c r="Q49" s="102">
        <v>0</v>
      </c>
      <c r="R49" s="42">
        <v>0</v>
      </c>
      <c r="S49" s="42">
        <v>0</v>
      </c>
      <c r="T49" s="42">
        <v>0</v>
      </c>
      <c r="U49" s="42">
        <v>0</v>
      </c>
      <c r="V49" s="42">
        <v>0</v>
      </c>
      <c r="W49" s="42">
        <v>0</v>
      </c>
      <c r="X49" s="30">
        <v>0</v>
      </c>
      <c r="Y49" s="42">
        <v>0</v>
      </c>
      <c r="Z49" s="42">
        <v>0</v>
      </c>
      <c r="AA49" s="42">
        <v>0</v>
      </c>
      <c r="AB49" s="42">
        <v>0</v>
      </c>
      <c r="AC49" s="42">
        <v>0</v>
      </c>
      <c r="AD49" s="42">
        <v>0</v>
      </c>
      <c r="AE49" s="42">
        <v>0</v>
      </c>
      <c r="AF49" s="31">
        <v>0</v>
      </c>
      <c r="AG49" s="42">
        <v>0</v>
      </c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</row>
    <row r="50" spans="1:166" x14ac:dyDescent="0.25">
      <c r="A50" s="97" t="s">
        <v>16</v>
      </c>
      <c r="B50" s="98" t="s">
        <v>9</v>
      </c>
      <c r="C50" s="41">
        <v>77</v>
      </c>
      <c r="D50" s="29">
        <v>102</v>
      </c>
      <c r="E50" s="41">
        <v>129</v>
      </c>
      <c r="F50" s="41">
        <v>109</v>
      </c>
      <c r="G50" s="41">
        <v>112</v>
      </c>
      <c r="H50" s="41">
        <v>115</v>
      </c>
      <c r="I50" s="41">
        <v>123</v>
      </c>
      <c r="J50" s="41">
        <v>115</v>
      </c>
      <c r="K50" s="29">
        <v>134</v>
      </c>
      <c r="L50" s="41">
        <v>139</v>
      </c>
      <c r="M50" s="41">
        <v>170</v>
      </c>
      <c r="N50" s="41">
        <v>134</v>
      </c>
      <c r="O50" s="41">
        <v>147</v>
      </c>
      <c r="P50" s="41">
        <v>117</v>
      </c>
      <c r="Q50" s="50">
        <v>103</v>
      </c>
      <c r="R50" s="41">
        <v>133</v>
      </c>
      <c r="S50" s="41">
        <v>201</v>
      </c>
      <c r="T50" s="41">
        <v>132</v>
      </c>
      <c r="U50" s="41">
        <v>191</v>
      </c>
      <c r="V50" s="41">
        <v>191</v>
      </c>
      <c r="W50" s="41">
        <v>170</v>
      </c>
      <c r="X50" s="50">
        <v>100</v>
      </c>
      <c r="Y50" s="29">
        <v>150</v>
      </c>
      <c r="Z50" s="41">
        <v>177</v>
      </c>
      <c r="AA50" s="41">
        <v>186</v>
      </c>
      <c r="AB50" s="41">
        <v>169</v>
      </c>
      <c r="AC50" s="41">
        <v>141</v>
      </c>
      <c r="AD50" s="41">
        <v>170</v>
      </c>
      <c r="AE50" s="50">
        <v>138</v>
      </c>
      <c r="AF50" s="41">
        <v>167</v>
      </c>
      <c r="AG50" s="41">
        <v>189</v>
      </c>
    </row>
    <row r="51" spans="1:166" x14ac:dyDescent="0.25">
      <c r="A51" s="23" t="s">
        <v>19</v>
      </c>
      <c r="B51" s="16" t="s">
        <v>10</v>
      </c>
      <c r="C51" s="17">
        <v>8</v>
      </c>
      <c r="D51" s="18">
        <v>17</v>
      </c>
      <c r="E51" s="17">
        <v>18</v>
      </c>
      <c r="F51" s="17">
        <v>19</v>
      </c>
      <c r="G51" s="17">
        <v>7</v>
      </c>
      <c r="H51" s="17">
        <v>26</v>
      </c>
      <c r="I51" s="17">
        <v>18</v>
      </c>
      <c r="J51" s="17">
        <v>22</v>
      </c>
      <c r="K51" s="18">
        <v>3</v>
      </c>
      <c r="L51" s="17">
        <v>22</v>
      </c>
      <c r="M51" s="17">
        <v>48</v>
      </c>
      <c r="N51" s="17">
        <v>26</v>
      </c>
      <c r="O51" s="17">
        <v>32</v>
      </c>
      <c r="P51" s="17">
        <v>30</v>
      </c>
      <c r="Q51" s="51">
        <v>23</v>
      </c>
      <c r="R51" s="17">
        <v>40</v>
      </c>
      <c r="S51" s="17">
        <v>63</v>
      </c>
      <c r="T51" s="17">
        <v>37</v>
      </c>
      <c r="U51" s="17">
        <v>76</v>
      </c>
      <c r="V51" s="17">
        <v>84</v>
      </c>
      <c r="W51" s="17">
        <v>41</v>
      </c>
      <c r="X51" s="51">
        <v>26</v>
      </c>
      <c r="Y51" s="18">
        <v>62</v>
      </c>
      <c r="Z51" s="17">
        <v>91</v>
      </c>
      <c r="AA51" s="17">
        <v>20</v>
      </c>
      <c r="AB51" s="17">
        <v>0</v>
      </c>
      <c r="AC51" s="17">
        <v>0</v>
      </c>
      <c r="AD51" s="17">
        <v>5</v>
      </c>
      <c r="AE51" s="51">
        <v>1</v>
      </c>
      <c r="AF51" s="17">
        <v>2</v>
      </c>
      <c r="AG51" s="17">
        <v>0</v>
      </c>
    </row>
    <row r="52" spans="1:166" x14ac:dyDescent="0.25">
      <c r="A52" s="32"/>
      <c r="B52" s="33" t="s">
        <v>11</v>
      </c>
      <c r="C52" s="109">
        <f t="shared" ref="C52:N52" si="63">C51/C50*100</f>
        <v>10.38961038961039</v>
      </c>
      <c r="D52" s="20">
        <f t="shared" si="63"/>
        <v>16.666666666666664</v>
      </c>
      <c r="E52" s="20">
        <f t="shared" si="63"/>
        <v>13.953488372093023</v>
      </c>
      <c r="F52" s="20">
        <f t="shared" si="63"/>
        <v>17.431192660550458</v>
      </c>
      <c r="G52" s="20">
        <f t="shared" si="63"/>
        <v>6.25</v>
      </c>
      <c r="H52" s="20">
        <f t="shared" si="63"/>
        <v>22.608695652173914</v>
      </c>
      <c r="I52" s="20">
        <f t="shared" si="63"/>
        <v>14.634146341463413</v>
      </c>
      <c r="J52" s="20">
        <f t="shared" si="63"/>
        <v>19.130434782608695</v>
      </c>
      <c r="K52" s="31">
        <f t="shared" si="63"/>
        <v>2.2388059701492535</v>
      </c>
      <c r="L52" s="20">
        <f t="shared" si="63"/>
        <v>15.827338129496402</v>
      </c>
      <c r="M52" s="20">
        <f t="shared" si="63"/>
        <v>28.235294117647058</v>
      </c>
      <c r="N52" s="20">
        <f t="shared" si="63"/>
        <v>19.402985074626866</v>
      </c>
      <c r="O52" s="20">
        <f t="shared" ref="O52:T52" si="64">O51/O50*100</f>
        <v>21.768707482993197</v>
      </c>
      <c r="P52" s="20">
        <f t="shared" si="64"/>
        <v>25.641025641025639</v>
      </c>
      <c r="Q52" s="30">
        <f t="shared" si="64"/>
        <v>22.330097087378643</v>
      </c>
      <c r="R52" s="20">
        <f t="shared" si="64"/>
        <v>30.075187969924812</v>
      </c>
      <c r="S52" s="20">
        <f t="shared" si="64"/>
        <v>31.343283582089555</v>
      </c>
      <c r="T52" s="20">
        <f t="shared" si="64"/>
        <v>28.030303030303028</v>
      </c>
      <c r="U52" s="20">
        <f t="shared" ref="U52:V52" si="65">U51/U50*100</f>
        <v>39.790575916230367</v>
      </c>
      <c r="V52" s="20">
        <f t="shared" si="65"/>
        <v>43.97905759162304</v>
      </c>
      <c r="W52" s="20">
        <f t="shared" ref="W52:AF52" si="66">W51/W50*100</f>
        <v>24.117647058823529</v>
      </c>
      <c r="X52" s="20">
        <f t="shared" si="66"/>
        <v>26</v>
      </c>
      <c r="Y52" s="31">
        <f t="shared" si="66"/>
        <v>41.333333333333336</v>
      </c>
      <c r="Z52" s="20">
        <f t="shared" si="66"/>
        <v>51.41242937853108</v>
      </c>
      <c r="AA52" s="20">
        <f t="shared" si="66"/>
        <v>10.75268817204301</v>
      </c>
      <c r="AB52" s="20">
        <f t="shared" si="66"/>
        <v>0</v>
      </c>
      <c r="AC52" s="20">
        <f t="shared" si="66"/>
        <v>0</v>
      </c>
      <c r="AD52" s="20">
        <f t="shared" si="66"/>
        <v>2.9411764705882351</v>
      </c>
      <c r="AE52" s="30">
        <f t="shared" si="66"/>
        <v>0.72463768115942029</v>
      </c>
      <c r="AF52" s="20">
        <f t="shared" si="66"/>
        <v>1.1976047904191618</v>
      </c>
      <c r="AG52" s="20">
        <v>0</v>
      </c>
    </row>
    <row r="53" spans="1:166" x14ac:dyDescent="0.25">
      <c r="A53" s="71"/>
      <c r="B53" s="90" t="s">
        <v>58</v>
      </c>
      <c r="C53" s="37">
        <v>0</v>
      </c>
      <c r="D53" s="38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8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54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37">
        <v>0</v>
      </c>
      <c r="X53" s="54">
        <v>0</v>
      </c>
      <c r="Y53" s="38">
        <v>0</v>
      </c>
      <c r="Z53" s="37">
        <v>3</v>
      </c>
      <c r="AA53" s="37">
        <v>0</v>
      </c>
      <c r="AB53" s="37">
        <v>0</v>
      </c>
      <c r="AC53" s="37">
        <v>0</v>
      </c>
      <c r="AD53" s="37">
        <v>0</v>
      </c>
      <c r="AE53" s="54">
        <v>0</v>
      </c>
      <c r="AF53" s="37">
        <v>0</v>
      </c>
      <c r="AG53" s="37">
        <v>0</v>
      </c>
    </row>
    <row r="54" spans="1:166" x14ac:dyDescent="0.25">
      <c r="A54" s="71"/>
      <c r="B54" s="19" t="s">
        <v>59</v>
      </c>
      <c r="C54" s="93">
        <f>C53/C50*100</f>
        <v>0</v>
      </c>
      <c r="D54" s="100">
        <f t="shared" ref="D54:N54" si="67">D53/D50*100</f>
        <v>0</v>
      </c>
      <c r="E54" s="93">
        <f t="shared" si="67"/>
        <v>0</v>
      </c>
      <c r="F54" s="93">
        <f t="shared" si="67"/>
        <v>0</v>
      </c>
      <c r="G54" s="93">
        <f t="shared" si="67"/>
        <v>0</v>
      </c>
      <c r="H54" s="93">
        <f t="shared" si="67"/>
        <v>0</v>
      </c>
      <c r="I54" s="93">
        <f t="shared" si="67"/>
        <v>0</v>
      </c>
      <c r="J54" s="93">
        <f t="shared" si="67"/>
        <v>0</v>
      </c>
      <c r="K54" s="100">
        <f t="shared" si="67"/>
        <v>0</v>
      </c>
      <c r="L54" s="93">
        <f t="shared" si="67"/>
        <v>0</v>
      </c>
      <c r="M54" s="93">
        <f t="shared" si="67"/>
        <v>0</v>
      </c>
      <c r="N54" s="93">
        <f t="shared" si="67"/>
        <v>0</v>
      </c>
      <c r="O54" s="93">
        <f t="shared" ref="O54:S54" si="68">O53/O50*100</f>
        <v>0</v>
      </c>
      <c r="P54" s="93">
        <f t="shared" si="68"/>
        <v>0</v>
      </c>
      <c r="Q54" s="101">
        <f t="shared" si="68"/>
        <v>0</v>
      </c>
      <c r="R54" s="93">
        <f t="shared" si="68"/>
        <v>0</v>
      </c>
      <c r="S54" s="93">
        <f t="shared" si="68"/>
        <v>0</v>
      </c>
      <c r="T54" s="93">
        <v>0</v>
      </c>
      <c r="U54" s="93">
        <v>0</v>
      </c>
      <c r="V54" s="93">
        <v>0</v>
      </c>
      <c r="W54" s="93">
        <v>0</v>
      </c>
      <c r="X54" s="101">
        <v>0</v>
      </c>
      <c r="Y54" s="100">
        <v>0</v>
      </c>
      <c r="Z54" s="93">
        <f>Z53/Z50*100</f>
        <v>1.6949152542372881</v>
      </c>
      <c r="AA54" s="93">
        <f>AA53/AA50*100</f>
        <v>0</v>
      </c>
      <c r="AB54" s="93">
        <v>0</v>
      </c>
      <c r="AC54" s="93">
        <v>0</v>
      </c>
      <c r="AD54" s="93">
        <v>0</v>
      </c>
      <c r="AE54" s="101">
        <v>0</v>
      </c>
      <c r="AF54" s="93">
        <v>0</v>
      </c>
      <c r="AG54" s="93">
        <v>0</v>
      </c>
    </row>
    <row r="55" spans="1:166" x14ac:dyDescent="0.25">
      <c r="A55" s="2"/>
      <c r="B55" s="39" t="s">
        <v>154</v>
      </c>
      <c r="C55" s="37">
        <v>0</v>
      </c>
      <c r="D55" s="38">
        <v>0</v>
      </c>
      <c r="E55" s="37">
        <v>0</v>
      </c>
      <c r="F55" s="37">
        <v>0</v>
      </c>
      <c r="G55" s="37">
        <v>3</v>
      </c>
      <c r="H55" s="37">
        <v>0</v>
      </c>
      <c r="I55" s="37">
        <v>1</v>
      </c>
      <c r="J55" s="37">
        <v>1</v>
      </c>
      <c r="K55" s="38">
        <v>10</v>
      </c>
      <c r="L55" s="37">
        <v>3</v>
      </c>
      <c r="M55" s="37">
        <v>1</v>
      </c>
      <c r="N55" s="37">
        <v>4</v>
      </c>
      <c r="O55" s="37">
        <v>0</v>
      </c>
      <c r="P55" s="37">
        <v>0</v>
      </c>
      <c r="Q55" s="54">
        <v>4</v>
      </c>
      <c r="R55" s="37">
        <v>0</v>
      </c>
      <c r="S55" s="37">
        <v>0</v>
      </c>
      <c r="T55" s="37">
        <v>1</v>
      </c>
      <c r="U55" s="37">
        <v>3</v>
      </c>
      <c r="V55" s="37">
        <v>1</v>
      </c>
      <c r="W55" s="37">
        <v>5</v>
      </c>
      <c r="X55" s="54">
        <v>14</v>
      </c>
      <c r="Y55" s="38">
        <v>2</v>
      </c>
      <c r="Z55" s="37">
        <v>0</v>
      </c>
      <c r="AA55" s="114">
        <v>47</v>
      </c>
      <c r="AB55" s="114">
        <v>42</v>
      </c>
      <c r="AC55" s="37">
        <v>48</v>
      </c>
      <c r="AD55" s="37">
        <v>37</v>
      </c>
      <c r="AE55" s="54">
        <v>47</v>
      </c>
      <c r="AF55" s="37">
        <v>32</v>
      </c>
      <c r="AG55" s="37">
        <v>45</v>
      </c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</row>
    <row r="56" spans="1:166" x14ac:dyDescent="0.25">
      <c r="A56" s="43"/>
      <c r="B56" s="96" t="s">
        <v>34</v>
      </c>
      <c r="C56" s="42">
        <f>C55/C50*100</f>
        <v>0</v>
      </c>
      <c r="D56" s="53">
        <f t="shared" ref="D56:N56" si="69">D55/D50*100</f>
        <v>0</v>
      </c>
      <c r="E56" s="42">
        <f t="shared" si="69"/>
        <v>0</v>
      </c>
      <c r="F56" s="42">
        <f t="shared" si="69"/>
        <v>0</v>
      </c>
      <c r="G56" s="42">
        <f t="shared" si="69"/>
        <v>2.6785714285714284</v>
      </c>
      <c r="H56" s="42">
        <f t="shared" si="69"/>
        <v>0</v>
      </c>
      <c r="I56" s="42">
        <f t="shared" si="69"/>
        <v>0.81300813008130091</v>
      </c>
      <c r="J56" s="42">
        <f t="shared" si="69"/>
        <v>0.86956521739130432</v>
      </c>
      <c r="K56" s="53">
        <f t="shared" si="69"/>
        <v>7.4626865671641784</v>
      </c>
      <c r="L56" s="42">
        <f t="shared" si="69"/>
        <v>2.1582733812949639</v>
      </c>
      <c r="M56" s="42">
        <f t="shared" si="69"/>
        <v>0.58823529411764708</v>
      </c>
      <c r="N56" s="42">
        <f t="shared" si="69"/>
        <v>2.9850746268656714</v>
      </c>
      <c r="O56" s="42">
        <f t="shared" ref="O56:AG56" si="70">O55/O50*100</f>
        <v>0</v>
      </c>
      <c r="P56" s="42">
        <f t="shared" si="70"/>
        <v>0</v>
      </c>
      <c r="Q56" s="102">
        <f t="shared" si="70"/>
        <v>3.8834951456310676</v>
      </c>
      <c r="R56" s="42">
        <f t="shared" si="70"/>
        <v>0</v>
      </c>
      <c r="S56" s="42">
        <f t="shared" si="70"/>
        <v>0</v>
      </c>
      <c r="T56" s="42">
        <f t="shared" si="70"/>
        <v>0.75757575757575757</v>
      </c>
      <c r="U56" s="42">
        <f t="shared" si="70"/>
        <v>1.5706806282722512</v>
      </c>
      <c r="V56" s="42">
        <f t="shared" si="70"/>
        <v>0.52356020942408377</v>
      </c>
      <c r="W56" s="42">
        <f t="shared" si="70"/>
        <v>2.9411764705882351</v>
      </c>
      <c r="X56" s="102">
        <f t="shared" si="70"/>
        <v>14.000000000000002</v>
      </c>
      <c r="Y56" s="42">
        <f t="shared" si="70"/>
        <v>1.3333333333333335</v>
      </c>
      <c r="Z56" s="42">
        <f t="shared" si="70"/>
        <v>0</v>
      </c>
      <c r="AA56" s="42">
        <f t="shared" si="70"/>
        <v>25.268817204301076</v>
      </c>
      <c r="AB56" s="42">
        <f t="shared" si="70"/>
        <v>24.852071005917161</v>
      </c>
      <c r="AC56" s="42">
        <f t="shared" si="70"/>
        <v>34.042553191489361</v>
      </c>
      <c r="AD56" s="42">
        <f t="shared" si="70"/>
        <v>21.764705882352942</v>
      </c>
      <c r="AE56" s="42">
        <f t="shared" si="70"/>
        <v>34.057971014492757</v>
      </c>
      <c r="AF56" s="31">
        <f t="shared" si="70"/>
        <v>19.161676646706589</v>
      </c>
      <c r="AG56" s="42">
        <f t="shared" si="70"/>
        <v>23.809523809523807</v>
      </c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</row>
    <row r="57" spans="1:166" x14ac:dyDescent="0.25">
      <c r="A57" s="97" t="s">
        <v>16</v>
      </c>
      <c r="B57" s="98" t="s">
        <v>9</v>
      </c>
      <c r="C57" s="41">
        <v>22</v>
      </c>
      <c r="D57" s="29">
        <v>19</v>
      </c>
      <c r="E57" s="41">
        <v>28</v>
      </c>
      <c r="F57" s="41">
        <v>22</v>
      </c>
      <c r="G57" s="41">
        <v>23</v>
      </c>
      <c r="H57" s="41">
        <v>27</v>
      </c>
      <c r="I57" s="41">
        <v>19</v>
      </c>
      <c r="J57" s="41">
        <v>14</v>
      </c>
      <c r="K57" s="29">
        <v>22</v>
      </c>
      <c r="L57" s="41">
        <v>16</v>
      </c>
      <c r="M57" s="41">
        <v>32</v>
      </c>
      <c r="N57" s="41">
        <v>19</v>
      </c>
      <c r="O57" s="41">
        <v>18</v>
      </c>
      <c r="P57" s="41">
        <v>27</v>
      </c>
      <c r="Q57" s="50">
        <v>21</v>
      </c>
      <c r="R57" s="41">
        <v>16</v>
      </c>
      <c r="S57" s="41">
        <v>29</v>
      </c>
      <c r="T57" s="41">
        <v>22</v>
      </c>
      <c r="U57" s="41">
        <v>23</v>
      </c>
      <c r="V57" s="41">
        <v>18</v>
      </c>
      <c r="W57" s="41">
        <v>15</v>
      </c>
      <c r="X57" s="50">
        <v>20</v>
      </c>
      <c r="Y57" s="41">
        <v>13</v>
      </c>
      <c r="Z57" s="41">
        <v>22</v>
      </c>
      <c r="AA57" s="41">
        <v>28</v>
      </c>
      <c r="AB57" s="41">
        <v>26</v>
      </c>
      <c r="AC57" s="41">
        <v>20</v>
      </c>
      <c r="AD57" s="41">
        <v>24</v>
      </c>
      <c r="AE57" s="50">
        <v>17</v>
      </c>
      <c r="AF57" s="41">
        <v>21</v>
      </c>
      <c r="AG57" s="41">
        <v>19</v>
      </c>
    </row>
    <row r="58" spans="1:166" x14ac:dyDescent="0.25">
      <c r="A58" s="23" t="s">
        <v>20</v>
      </c>
      <c r="B58" s="16" t="s">
        <v>10</v>
      </c>
      <c r="C58" s="17">
        <v>0</v>
      </c>
      <c r="D58" s="18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8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51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51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51">
        <v>0</v>
      </c>
      <c r="AF58" s="17">
        <v>0</v>
      </c>
      <c r="AG58" s="17">
        <v>0</v>
      </c>
    </row>
    <row r="59" spans="1:166" x14ac:dyDescent="0.25">
      <c r="A59" s="23"/>
      <c r="B59" s="19" t="s">
        <v>11</v>
      </c>
      <c r="C59" s="20">
        <f>C58/C57*100</f>
        <v>0</v>
      </c>
      <c r="D59" s="31">
        <f t="shared" ref="D59:N59" si="71">D58/D57*100</f>
        <v>0</v>
      </c>
      <c r="E59" s="20">
        <f t="shared" si="71"/>
        <v>0</v>
      </c>
      <c r="F59" s="20">
        <f t="shared" si="71"/>
        <v>0</v>
      </c>
      <c r="G59" s="20">
        <v>0</v>
      </c>
      <c r="H59" s="20">
        <f t="shared" si="71"/>
        <v>0</v>
      </c>
      <c r="I59" s="20">
        <f t="shared" si="71"/>
        <v>0</v>
      </c>
      <c r="J59" s="20">
        <f t="shared" si="71"/>
        <v>0</v>
      </c>
      <c r="K59" s="31">
        <f t="shared" si="71"/>
        <v>0</v>
      </c>
      <c r="L59" s="20">
        <f t="shared" si="71"/>
        <v>0</v>
      </c>
      <c r="M59" s="20">
        <v>0</v>
      </c>
      <c r="N59" s="20">
        <f t="shared" si="71"/>
        <v>0</v>
      </c>
      <c r="O59" s="20">
        <f t="shared" ref="O59:S59" si="72">O58/O57*100</f>
        <v>0</v>
      </c>
      <c r="P59" s="20">
        <f t="shared" si="72"/>
        <v>0</v>
      </c>
      <c r="Q59" s="30">
        <f t="shared" si="72"/>
        <v>0</v>
      </c>
      <c r="R59" s="20">
        <f t="shared" si="72"/>
        <v>0</v>
      </c>
      <c r="S59" s="20">
        <f t="shared" si="72"/>
        <v>0</v>
      </c>
      <c r="T59" s="20">
        <v>0</v>
      </c>
      <c r="U59" s="20">
        <v>0</v>
      </c>
      <c r="V59" s="20">
        <v>0</v>
      </c>
      <c r="W59" s="20">
        <v>0</v>
      </c>
      <c r="X59" s="30">
        <v>0</v>
      </c>
      <c r="Y59" s="20">
        <v>0</v>
      </c>
      <c r="Z59" s="20">
        <v>0</v>
      </c>
      <c r="AA59" s="20">
        <v>0</v>
      </c>
      <c r="AB59" s="20">
        <v>0</v>
      </c>
      <c r="AC59" s="20">
        <v>0</v>
      </c>
      <c r="AD59" s="20">
        <v>0</v>
      </c>
      <c r="AE59" s="30">
        <v>0</v>
      </c>
      <c r="AF59" s="20">
        <v>0</v>
      </c>
      <c r="AG59" s="20">
        <v>0</v>
      </c>
    </row>
    <row r="60" spans="1:166" x14ac:dyDescent="0.25">
      <c r="A60" s="71"/>
      <c r="B60" s="90" t="s">
        <v>58</v>
      </c>
      <c r="C60" s="37">
        <v>0</v>
      </c>
      <c r="D60" s="38">
        <v>0</v>
      </c>
      <c r="E60" s="37">
        <v>0</v>
      </c>
      <c r="F60" s="37">
        <v>0</v>
      </c>
      <c r="G60" s="37">
        <v>0</v>
      </c>
      <c r="H60" s="37"/>
      <c r="I60" s="37"/>
      <c r="J60" s="37"/>
      <c r="K60" s="38"/>
      <c r="L60" s="37"/>
      <c r="M60" s="37">
        <v>0</v>
      </c>
      <c r="N60" s="37">
        <v>0</v>
      </c>
      <c r="O60" s="37">
        <v>0</v>
      </c>
      <c r="P60" s="37">
        <v>0</v>
      </c>
      <c r="Q60" s="54">
        <v>0</v>
      </c>
      <c r="R60" s="37">
        <v>0</v>
      </c>
      <c r="S60" s="37">
        <v>0</v>
      </c>
      <c r="T60" s="37">
        <v>0</v>
      </c>
      <c r="U60" s="37">
        <v>0</v>
      </c>
      <c r="V60" s="37">
        <v>0</v>
      </c>
      <c r="W60" s="37">
        <v>0</v>
      </c>
      <c r="X60" s="37">
        <v>0</v>
      </c>
      <c r="Y60" s="38">
        <v>0</v>
      </c>
      <c r="Z60" s="37">
        <v>0</v>
      </c>
      <c r="AA60" s="37">
        <v>0</v>
      </c>
      <c r="AB60" s="37">
        <v>0</v>
      </c>
      <c r="AC60" s="37">
        <v>0</v>
      </c>
      <c r="AD60" s="37">
        <v>0</v>
      </c>
      <c r="AE60" s="54">
        <v>0</v>
      </c>
      <c r="AF60" s="38">
        <v>0</v>
      </c>
      <c r="AG60" s="37">
        <v>0</v>
      </c>
    </row>
    <row r="61" spans="1:166" x14ac:dyDescent="0.25">
      <c r="A61" s="71"/>
      <c r="B61" s="19" t="s">
        <v>59</v>
      </c>
      <c r="C61" s="93">
        <f>C60/C57*100</f>
        <v>0</v>
      </c>
      <c r="D61" s="100">
        <f t="shared" ref="D61:N61" si="73">D60/D57*100</f>
        <v>0</v>
      </c>
      <c r="E61" s="93">
        <f t="shared" si="73"/>
        <v>0</v>
      </c>
      <c r="F61" s="93">
        <f t="shared" si="73"/>
        <v>0</v>
      </c>
      <c r="G61" s="93">
        <f t="shared" si="73"/>
        <v>0</v>
      </c>
      <c r="H61" s="93">
        <f t="shared" si="73"/>
        <v>0</v>
      </c>
      <c r="I61" s="93">
        <f t="shared" si="73"/>
        <v>0</v>
      </c>
      <c r="J61" s="93">
        <f t="shared" si="73"/>
        <v>0</v>
      </c>
      <c r="K61" s="100">
        <f t="shared" si="73"/>
        <v>0</v>
      </c>
      <c r="L61" s="93">
        <f t="shared" si="73"/>
        <v>0</v>
      </c>
      <c r="M61" s="93">
        <f t="shared" si="73"/>
        <v>0</v>
      </c>
      <c r="N61" s="93">
        <f t="shared" si="73"/>
        <v>0</v>
      </c>
      <c r="O61" s="93">
        <f t="shared" ref="O61:S61" si="74">O60/O57*100</f>
        <v>0</v>
      </c>
      <c r="P61" s="93">
        <f t="shared" si="74"/>
        <v>0</v>
      </c>
      <c r="Q61" s="101">
        <f t="shared" si="74"/>
        <v>0</v>
      </c>
      <c r="R61" s="93">
        <f t="shared" si="74"/>
        <v>0</v>
      </c>
      <c r="S61" s="93">
        <f t="shared" si="74"/>
        <v>0</v>
      </c>
      <c r="T61" s="93">
        <v>0</v>
      </c>
      <c r="U61" s="93">
        <v>0</v>
      </c>
      <c r="V61" s="93">
        <v>0</v>
      </c>
      <c r="W61" s="93">
        <v>0</v>
      </c>
      <c r="X61" s="93">
        <v>0</v>
      </c>
      <c r="Y61" s="31">
        <v>0</v>
      </c>
      <c r="Z61" s="93">
        <v>0</v>
      </c>
      <c r="AA61" s="93">
        <v>0</v>
      </c>
      <c r="AB61" s="93">
        <v>0</v>
      </c>
      <c r="AC61" s="93">
        <v>0</v>
      </c>
      <c r="AD61" s="93">
        <v>0</v>
      </c>
      <c r="AE61" s="102">
        <v>0</v>
      </c>
      <c r="AF61" s="93">
        <v>0</v>
      </c>
      <c r="AG61" s="93">
        <v>0</v>
      </c>
    </row>
    <row r="62" spans="1:166" x14ac:dyDescent="0.25">
      <c r="A62" s="2"/>
      <c r="B62" s="39" t="s">
        <v>33</v>
      </c>
      <c r="C62" s="37">
        <v>0</v>
      </c>
      <c r="D62" s="38">
        <v>0</v>
      </c>
      <c r="E62" s="37">
        <v>0</v>
      </c>
      <c r="F62" s="37">
        <v>0</v>
      </c>
      <c r="G62" s="37">
        <v>0</v>
      </c>
      <c r="H62" s="37"/>
      <c r="I62" s="37"/>
      <c r="J62" s="37"/>
      <c r="K62" s="38"/>
      <c r="L62" s="37"/>
      <c r="M62" s="37">
        <v>0</v>
      </c>
      <c r="N62" s="37">
        <v>0</v>
      </c>
      <c r="O62" s="37">
        <v>0</v>
      </c>
      <c r="P62" s="37">
        <v>0</v>
      </c>
      <c r="Q62" s="54">
        <v>0</v>
      </c>
      <c r="R62" s="37">
        <v>0</v>
      </c>
      <c r="S62" s="37">
        <v>3</v>
      </c>
      <c r="T62" s="37">
        <v>1</v>
      </c>
      <c r="U62" s="37">
        <v>1</v>
      </c>
      <c r="V62" s="37">
        <v>1</v>
      </c>
      <c r="W62" s="37">
        <v>0</v>
      </c>
      <c r="X62" s="54">
        <v>0</v>
      </c>
      <c r="Y62" s="38">
        <v>0</v>
      </c>
      <c r="Z62" s="37">
        <v>0</v>
      </c>
      <c r="AA62" s="37">
        <v>1</v>
      </c>
      <c r="AB62" s="37">
        <v>0</v>
      </c>
      <c r="AC62" s="37">
        <v>0</v>
      </c>
      <c r="AD62" s="37">
        <v>2</v>
      </c>
      <c r="AE62" s="54">
        <v>0</v>
      </c>
      <c r="AF62" s="37">
        <v>1</v>
      </c>
      <c r="AG62" s="37">
        <v>0</v>
      </c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</row>
    <row r="63" spans="1:166" x14ac:dyDescent="0.25">
      <c r="A63" s="43"/>
      <c r="B63" s="96" t="s">
        <v>34</v>
      </c>
      <c r="C63" s="42">
        <f>C62/C57*100</f>
        <v>0</v>
      </c>
      <c r="D63" s="53">
        <f t="shared" ref="D63:N63" si="75">D62/D57*100</f>
        <v>0</v>
      </c>
      <c r="E63" s="42">
        <f t="shared" si="75"/>
        <v>0</v>
      </c>
      <c r="F63" s="42">
        <f t="shared" si="75"/>
        <v>0</v>
      </c>
      <c r="G63" s="42">
        <f t="shared" si="75"/>
        <v>0</v>
      </c>
      <c r="H63" s="42">
        <f t="shared" si="75"/>
        <v>0</v>
      </c>
      <c r="I63" s="42">
        <f t="shared" si="75"/>
        <v>0</v>
      </c>
      <c r="J63" s="42">
        <f t="shared" si="75"/>
        <v>0</v>
      </c>
      <c r="K63" s="53">
        <f t="shared" si="75"/>
        <v>0</v>
      </c>
      <c r="L63" s="42">
        <f t="shared" si="75"/>
        <v>0</v>
      </c>
      <c r="M63" s="42">
        <f t="shared" si="75"/>
        <v>0</v>
      </c>
      <c r="N63" s="42">
        <f t="shared" si="75"/>
        <v>0</v>
      </c>
      <c r="O63" s="42">
        <f t="shared" ref="O63:AF63" si="76">O62/O57*100</f>
        <v>0</v>
      </c>
      <c r="P63" s="42">
        <f t="shared" si="76"/>
        <v>0</v>
      </c>
      <c r="Q63" s="102">
        <f t="shared" si="76"/>
        <v>0</v>
      </c>
      <c r="R63" s="42">
        <f t="shared" si="76"/>
        <v>0</v>
      </c>
      <c r="S63" s="42">
        <f t="shared" si="76"/>
        <v>10.344827586206897</v>
      </c>
      <c r="T63" s="42">
        <f t="shared" si="76"/>
        <v>4.5454545454545459</v>
      </c>
      <c r="U63" s="42">
        <f t="shared" si="76"/>
        <v>4.3478260869565215</v>
      </c>
      <c r="V63" s="42">
        <f t="shared" si="76"/>
        <v>5.5555555555555554</v>
      </c>
      <c r="W63" s="42">
        <f t="shared" si="76"/>
        <v>0</v>
      </c>
      <c r="X63" s="42">
        <f t="shared" si="76"/>
        <v>0</v>
      </c>
      <c r="Y63" s="31">
        <f t="shared" si="76"/>
        <v>0</v>
      </c>
      <c r="Z63" s="42">
        <f t="shared" si="76"/>
        <v>0</v>
      </c>
      <c r="AA63" s="42">
        <f t="shared" si="76"/>
        <v>3.5714285714285712</v>
      </c>
      <c r="AB63" s="42">
        <f t="shared" si="76"/>
        <v>0</v>
      </c>
      <c r="AC63" s="42">
        <f t="shared" si="76"/>
        <v>0</v>
      </c>
      <c r="AD63" s="42">
        <f t="shared" si="76"/>
        <v>8.3333333333333321</v>
      </c>
      <c r="AE63" s="42">
        <f t="shared" si="76"/>
        <v>0</v>
      </c>
      <c r="AF63" s="31">
        <f t="shared" si="76"/>
        <v>4.7619047619047619</v>
      </c>
      <c r="AG63" s="42">
        <v>0</v>
      </c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</row>
    <row r="64" spans="1:166" ht="15.75" thickBot="1" x14ac:dyDescent="0.3">
      <c r="A64" s="94" t="s">
        <v>21</v>
      </c>
      <c r="B64" s="95"/>
      <c r="C64" s="41"/>
      <c r="D64" s="29"/>
      <c r="E64" s="41"/>
      <c r="F64" s="41"/>
      <c r="G64" s="41"/>
      <c r="H64" s="41"/>
      <c r="I64" s="41"/>
      <c r="J64" s="41"/>
      <c r="K64" s="29"/>
      <c r="L64" s="41"/>
      <c r="M64" s="41"/>
      <c r="N64" s="41"/>
      <c r="O64" s="41"/>
      <c r="P64" s="41"/>
      <c r="Q64" s="50"/>
      <c r="R64" s="41"/>
      <c r="S64" s="41"/>
      <c r="T64" s="41"/>
      <c r="U64" s="41"/>
      <c r="V64" s="41"/>
      <c r="W64" s="41"/>
      <c r="X64" s="50"/>
      <c r="Y64" s="41"/>
      <c r="Z64" s="41"/>
      <c r="AA64" s="41"/>
      <c r="AB64" s="41"/>
      <c r="AC64" s="41"/>
      <c r="AD64" s="41"/>
      <c r="AE64" s="50"/>
      <c r="AF64" s="41"/>
      <c r="AG64" s="41"/>
    </row>
    <row r="65" spans="1:166" x14ac:dyDescent="0.25">
      <c r="A65" s="23" t="s">
        <v>16</v>
      </c>
      <c r="B65" s="24" t="s">
        <v>9</v>
      </c>
      <c r="C65" s="25">
        <v>2</v>
      </c>
      <c r="D65" s="26">
        <v>3</v>
      </c>
      <c r="E65" s="25">
        <v>2</v>
      </c>
      <c r="F65" s="25">
        <v>4</v>
      </c>
      <c r="G65" s="25">
        <v>1</v>
      </c>
      <c r="H65" s="25">
        <v>3</v>
      </c>
      <c r="I65" s="25">
        <v>2</v>
      </c>
      <c r="J65" s="25">
        <v>5</v>
      </c>
      <c r="K65" s="26">
        <v>3</v>
      </c>
      <c r="L65" s="25">
        <v>1</v>
      </c>
      <c r="M65" s="25">
        <v>0</v>
      </c>
      <c r="N65" s="25">
        <v>4</v>
      </c>
      <c r="O65" s="25">
        <v>2</v>
      </c>
      <c r="P65" s="25">
        <v>4</v>
      </c>
      <c r="Q65" s="52">
        <v>2</v>
      </c>
      <c r="R65" s="25">
        <v>5</v>
      </c>
      <c r="S65" s="25">
        <v>3</v>
      </c>
      <c r="T65" s="25">
        <v>2</v>
      </c>
      <c r="U65" s="25">
        <v>2</v>
      </c>
      <c r="V65" s="25">
        <v>1</v>
      </c>
      <c r="W65" s="25">
        <v>3</v>
      </c>
      <c r="X65" s="52">
        <v>2</v>
      </c>
      <c r="Y65" s="25">
        <v>4</v>
      </c>
      <c r="Z65" s="25">
        <v>3</v>
      </c>
      <c r="AA65" s="25">
        <v>5</v>
      </c>
      <c r="AB65" s="25">
        <v>4</v>
      </c>
      <c r="AC65" s="25">
        <v>0</v>
      </c>
      <c r="AD65" s="25">
        <v>4</v>
      </c>
      <c r="AE65" s="52">
        <v>3</v>
      </c>
      <c r="AF65" s="25">
        <v>4</v>
      </c>
      <c r="AG65" s="25">
        <v>6</v>
      </c>
    </row>
    <row r="66" spans="1:166" x14ac:dyDescent="0.25">
      <c r="A66" s="23" t="s">
        <v>18</v>
      </c>
      <c r="B66" s="16" t="s">
        <v>10</v>
      </c>
      <c r="C66" s="17">
        <v>0</v>
      </c>
      <c r="D66" s="18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8">
        <v>0</v>
      </c>
      <c r="L66" s="17">
        <v>0</v>
      </c>
      <c r="M66" s="17">
        <v>0</v>
      </c>
      <c r="N66" s="17">
        <v>0</v>
      </c>
      <c r="O66" s="17">
        <v>0</v>
      </c>
      <c r="P66" s="17">
        <v>0</v>
      </c>
      <c r="Q66" s="51">
        <v>0</v>
      </c>
      <c r="R66" s="17">
        <v>0</v>
      </c>
      <c r="S66" s="17">
        <v>0</v>
      </c>
      <c r="T66" s="17">
        <v>0</v>
      </c>
      <c r="U66" s="17">
        <v>0</v>
      </c>
      <c r="V66" s="17">
        <v>0</v>
      </c>
      <c r="W66" s="17">
        <v>0</v>
      </c>
      <c r="X66" s="17">
        <v>0</v>
      </c>
      <c r="Y66" s="18">
        <v>0</v>
      </c>
      <c r="Z66" s="17">
        <v>0</v>
      </c>
      <c r="AA66" s="17">
        <v>0</v>
      </c>
      <c r="AB66" s="17">
        <v>0</v>
      </c>
      <c r="AC66" s="17">
        <v>0</v>
      </c>
      <c r="AD66" s="17">
        <v>0</v>
      </c>
      <c r="AE66" s="17">
        <v>0</v>
      </c>
      <c r="AF66" s="18">
        <v>0</v>
      </c>
      <c r="AG66" s="17">
        <v>0</v>
      </c>
    </row>
    <row r="67" spans="1:166" x14ac:dyDescent="0.25">
      <c r="A67" s="23"/>
      <c r="B67" s="19" t="s">
        <v>11</v>
      </c>
      <c r="C67" s="20">
        <f>C66/C65*100</f>
        <v>0</v>
      </c>
      <c r="D67" s="31">
        <f t="shared" ref="D67:N67" si="77">D66/D65*100</f>
        <v>0</v>
      </c>
      <c r="E67" s="20">
        <f t="shared" si="77"/>
        <v>0</v>
      </c>
      <c r="F67" s="20">
        <f t="shared" si="77"/>
        <v>0</v>
      </c>
      <c r="G67" s="20">
        <f t="shared" si="77"/>
        <v>0</v>
      </c>
      <c r="H67" s="20">
        <f t="shared" si="77"/>
        <v>0</v>
      </c>
      <c r="I67" s="20">
        <f t="shared" si="77"/>
        <v>0</v>
      </c>
      <c r="J67" s="20">
        <f t="shared" si="77"/>
        <v>0</v>
      </c>
      <c r="K67" s="31">
        <f t="shared" si="77"/>
        <v>0</v>
      </c>
      <c r="L67" s="20">
        <f t="shared" si="77"/>
        <v>0</v>
      </c>
      <c r="M67" s="20">
        <v>0</v>
      </c>
      <c r="N67" s="20">
        <f t="shared" si="77"/>
        <v>0</v>
      </c>
      <c r="O67" s="20">
        <f t="shared" ref="O67:S67" si="78">O66/O65*100</f>
        <v>0</v>
      </c>
      <c r="P67" s="20">
        <f t="shared" si="78"/>
        <v>0</v>
      </c>
      <c r="Q67" s="30">
        <f t="shared" si="78"/>
        <v>0</v>
      </c>
      <c r="R67" s="20">
        <f t="shared" si="78"/>
        <v>0</v>
      </c>
      <c r="S67" s="20">
        <f t="shared" si="78"/>
        <v>0</v>
      </c>
      <c r="T67" s="20">
        <v>0</v>
      </c>
      <c r="U67" s="20">
        <v>0</v>
      </c>
      <c r="V67" s="20">
        <v>0</v>
      </c>
      <c r="W67" s="20">
        <v>0</v>
      </c>
      <c r="X67" s="20">
        <v>0</v>
      </c>
      <c r="Y67" s="31">
        <v>0</v>
      </c>
      <c r="Z67" s="20">
        <v>0</v>
      </c>
      <c r="AA67" s="20">
        <v>0</v>
      </c>
      <c r="AB67" s="20">
        <v>0</v>
      </c>
      <c r="AC67" s="20">
        <v>0</v>
      </c>
      <c r="AD67" s="20">
        <v>0</v>
      </c>
      <c r="AE67" s="20">
        <v>0</v>
      </c>
      <c r="AF67" s="31">
        <v>0</v>
      </c>
      <c r="AG67" s="20">
        <v>0</v>
      </c>
    </row>
    <row r="68" spans="1:166" x14ac:dyDescent="0.25">
      <c r="A68" s="71"/>
      <c r="B68" s="90" t="s">
        <v>58</v>
      </c>
      <c r="C68" s="37">
        <v>0</v>
      </c>
      <c r="D68" s="38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8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54">
        <v>0</v>
      </c>
      <c r="R68" s="37">
        <v>0</v>
      </c>
      <c r="S68" s="37">
        <v>0</v>
      </c>
      <c r="T68" s="37">
        <v>0</v>
      </c>
      <c r="U68" s="37">
        <v>0</v>
      </c>
      <c r="V68" s="37">
        <v>0</v>
      </c>
      <c r="W68" s="37">
        <v>0</v>
      </c>
      <c r="X68" s="37">
        <v>0</v>
      </c>
      <c r="Y68" s="38">
        <v>0</v>
      </c>
      <c r="Z68" s="37">
        <v>0</v>
      </c>
      <c r="AA68" s="37">
        <v>0</v>
      </c>
      <c r="AB68" s="37">
        <v>0</v>
      </c>
      <c r="AC68" s="37">
        <v>0</v>
      </c>
      <c r="AD68" s="37">
        <v>0</v>
      </c>
      <c r="AE68" s="37">
        <v>0</v>
      </c>
      <c r="AF68" s="38">
        <v>0</v>
      </c>
      <c r="AG68" s="37">
        <v>0</v>
      </c>
    </row>
    <row r="69" spans="1:166" x14ac:dyDescent="0.25">
      <c r="A69" s="71"/>
      <c r="B69" s="19" t="s">
        <v>59</v>
      </c>
      <c r="C69" s="93">
        <f>C68/C65*100</f>
        <v>0</v>
      </c>
      <c r="D69" s="100">
        <f t="shared" ref="D69:N69" si="79">D68/D65*100</f>
        <v>0</v>
      </c>
      <c r="E69" s="93">
        <f t="shared" si="79"/>
        <v>0</v>
      </c>
      <c r="F69" s="93">
        <f t="shared" si="79"/>
        <v>0</v>
      </c>
      <c r="G69" s="93">
        <f t="shared" si="79"/>
        <v>0</v>
      </c>
      <c r="H69" s="93">
        <f t="shared" si="79"/>
        <v>0</v>
      </c>
      <c r="I69" s="93">
        <f t="shared" si="79"/>
        <v>0</v>
      </c>
      <c r="J69" s="93">
        <f t="shared" si="79"/>
        <v>0</v>
      </c>
      <c r="K69" s="100">
        <f t="shared" si="79"/>
        <v>0</v>
      </c>
      <c r="L69" s="93">
        <f t="shared" si="79"/>
        <v>0</v>
      </c>
      <c r="M69" s="93">
        <v>0</v>
      </c>
      <c r="N69" s="93">
        <f t="shared" si="79"/>
        <v>0</v>
      </c>
      <c r="O69" s="93">
        <f t="shared" ref="O69:S69" si="80">O68/O65*100</f>
        <v>0</v>
      </c>
      <c r="P69" s="93">
        <f t="shared" si="80"/>
        <v>0</v>
      </c>
      <c r="Q69" s="101">
        <f t="shared" si="80"/>
        <v>0</v>
      </c>
      <c r="R69" s="93">
        <f t="shared" si="80"/>
        <v>0</v>
      </c>
      <c r="S69" s="93">
        <f t="shared" si="80"/>
        <v>0</v>
      </c>
      <c r="T69" s="93">
        <v>0</v>
      </c>
      <c r="U69" s="93">
        <v>0</v>
      </c>
      <c r="V69" s="93">
        <v>0</v>
      </c>
      <c r="W69" s="93">
        <v>0</v>
      </c>
      <c r="X69" s="93">
        <v>0</v>
      </c>
      <c r="Y69" s="31">
        <v>0</v>
      </c>
      <c r="Z69" s="93">
        <v>0</v>
      </c>
      <c r="AA69" s="93">
        <v>0</v>
      </c>
      <c r="AB69" s="93">
        <v>0</v>
      </c>
      <c r="AC69" s="93">
        <v>0</v>
      </c>
      <c r="AD69" s="93">
        <v>0</v>
      </c>
      <c r="AE69" s="93">
        <v>0</v>
      </c>
      <c r="AF69" s="31">
        <v>0</v>
      </c>
      <c r="AG69" s="93">
        <v>0</v>
      </c>
    </row>
    <row r="70" spans="1:166" x14ac:dyDescent="0.25">
      <c r="A70" s="2"/>
      <c r="B70" s="39" t="s">
        <v>33</v>
      </c>
      <c r="C70" s="37">
        <v>0</v>
      </c>
      <c r="D70" s="38">
        <v>0</v>
      </c>
      <c r="E70" s="37">
        <v>0</v>
      </c>
      <c r="F70" s="37">
        <v>0</v>
      </c>
      <c r="G70" s="37">
        <v>0</v>
      </c>
      <c r="H70" s="37">
        <v>0</v>
      </c>
      <c r="I70" s="37">
        <v>1</v>
      </c>
      <c r="J70" s="37">
        <v>0</v>
      </c>
      <c r="K70" s="38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54">
        <v>0</v>
      </c>
      <c r="R70" s="37">
        <v>0</v>
      </c>
      <c r="S70" s="37">
        <v>0</v>
      </c>
      <c r="T70" s="37">
        <v>0</v>
      </c>
      <c r="U70" s="37">
        <v>0</v>
      </c>
      <c r="V70" s="37">
        <v>0</v>
      </c>
      <c r="W70" s="37">
        <v>0</v>
      </c>
      <c r="X70" s="54">
        <v>0</v>
      </c>
      <c r="Y70" s="37">
        <v>0</v>
      </c>
      <c r="Z70" s="37">
        <v>0</v>
      </c>
      <c r="AA70" s="37">
        <v>0</v>
      </c>
      <c r="AB70" s="37">
        <v>0</v>
      </c>
      <c r="AC70" s="37">
        <v>0</v>
      </c>
      <c r="AD70" s="37">
        <v>0</v>
      </c>
      <c r="AE70" s="54">
        <v>1</v>
      </c>
      <c r="AF70" s="37">
        <v>0</v>
      </c>
      <c r="AG70" s="37">
        <v>0</v>
      </c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</row>
    <row r="71" spans="1:166" x14ac:dyDescent="0.25">
      <c r="A71" s="43"/>
      <c r="B71" s="96" t="s">
        <v>34</v>
      </c>
      <c r="C71" s="42">
        <f>C70/C65*100</f>
        <v>0</v>
      </c>
      <c r="D71" s="53">
        <f t="shared" ref="D71:N71" si="81">D70/D65*100</f>
        <v>0</v>
      </c>
      <c r="E71" s="42">
        <f t="shared" si="81"/>
        <v>0</v>
      </c>
      <c r="F71" s="42">
        <f t="shared" si="81"/>
        <v>0</v>
      </c>
      <c r="G71" s="42">
        <f t="shared" si="81"/>
        <v>0</v>
      </c>
      <c r="H71" s="42">
        <f t="shared" si="81"/>
        <v>0</v>
      </c>
      <c r="I71" s="42">
        <f t="shared" si="81"/>
        <v>50</v>
      </c>
      <c r="J71" s="42">
        <f t="shared" si="81"/>
        <v>0</v>
      </c>
      <c r="K71" s="53">
        <f t="shared" si="81"/>
        <v>0</v>
      </c>
      <c r="L71" s="42">
        <f t="shared" si="81"/>
        <v>0</v>
      </c>
      <c r="M71" s="42">
        <v>0</v>
      </c>
      <c r="N71" s="42">
        <f t="shared" si="81"/>
        <v>0</v>
      </c>
      <c r="O71" s="42">
        <f t="shared" ref="O71:S71" si="82">O70/O65*100</f>
        <v>0</v>
      </c>
      <c r="P71" s="42">
        <f t="shared" si="82"/>
        <v>0</v>
      </c>
      <c r="Q71" s="102">
        <f t="shared" si="82"/>
        <v>0</v>
      </c>
      <c r="R71" s="42">
        <f t="shared" si="82"/>
        <v>0</v>
      </c>
      <c r="S71" s="42">
        <f t="shared" si="82"/>
        <v>0</v>
      </c>
      <c r="T71" s="42">
        <v>0</v>
      </c>
      <c r="U71" s="42">
        <v>0</v>
      </c>
      <c r="V71" s="42">
        <v>0</v>
      </c>
      <c r="W71" s="42">
        <v>0</v>
      </c>
      <c r="X71" s="102">
        <v>0</v>
      </c>
      <c r="Y71" s="42">
        <v>0</v>
      </c>
      <c r="Z71" s="42">
        <v>0</v>
      </c>
      <c r="AA71" s="42">
        <v>0</v>
      </c>
      <c r="AB71" s="42">
        <v>0</v>
      </c>
      <c r="AC71" s="42">
        <v>0</v>
      </c>
      <c r="AD71" s="42">
        <v>0</v>
      </c>
      <c r="AE71" s="102">
        <f>AE70/AE65*100</f>
        <v>33.333333333333329</v>
      </c>
      <c r="AF71" s="42">
        <v>0</v>
      </c>
      <c r="AG71" s="42">
        <v>0</v>
      </c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</row>
    <row r="72" spans="1:166" x14ac:dyDescent="0.25">
      <c r="A72" s="23" t="s">
        <v>16</v>
      </c>
      <c r="B72" s="24" t="s">
        <v>9</v>
      </c>
      <c r="C72" s="25">
        <v>19</v>
      </c>
      <c r="D72" s="26">
        <v>23</v>
      </c>
      <c r="E72" s="25">
        <v>23</v>
      </c>
      <c r="F72" s="25">
        <v>25</v>
      </c>
      <c r="G72" s="25">
        <v>25</v>
      </c>
      <c r="H72" s="25">
        <v>23</v>
      </c>
      <c r="I72" s="25">
        <v>13</v>
      </c>
      <c r="J72" s="25">
        <v>28</v>
      </c>
      <c r="K72" s="26">
        <v>24</v>
      </c>
      <c r="L72" s="25">
        <v>23</v>
      </c>
      <c r="M72" s="25">
        <v>33</v>
      </c>
      <c r="N72" s="25">
        <v>39</v>
      </c>
      <c r="O72" s="25">
        <v>18</v>
      </c>
      <c r="P72" s="25">
        <v>25</v>
      </c>
      <c r="Q72" s="52">
        <v>26</v>
      </c>
      <c r="R72" s="25">
        <v>19</v>
      </c>
      <c r="S72" s="25">
        <v>37</v>
      </c>
      <c r="T72" s="25">
        <v>23</v>
      </c>
      <c r="U72" s="25">
        <v>44</v>
      </c>
      <c r="V72" s="25">
        <v>24</v>
      </c>
      <c r="W72" s="25">
        <v>25</v>
      </c>
      <c r="X72" s="52">
        <v>32</v>
      </c>
      <c r="Y72" s="25">
        <v>20</v>
      </c>
      <c r="Z72" s="25">
        <v>39</v>
      </c>
      <c r="AA72" s="25">
        <v>24</v>
      </c>
      <c r="AB72" s="25">
        <v>28</v>
      </c>
      <c r="AC72" s="25">
        <v>27</v>
      </c>
      <c r="AD72" s="25">
        <v>31</v>
      </c>
      <c r="AE72" s="52">
        <v>24</v>
      </c>
      <c r="AF72" s="25">
        <v>25</v>
      </c>
      <c r="AG72" s="25">
        <v>23</v>
      </c>
    </row>
    <row r="73" spans="1:166" x14ac:dyDescent="0.25">
      <c r="A73" s="23" t="s">
        <v>22</v>
      </c>
      <c r="B73" s="16" t="s">
        <v>10</v>
      </c>
      <c r="C73" s="17">
        <v>0</v>
      </c>
      <c r="D73" s="18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8">
        <v>0</v>
      </c>
      <c r="L73" s="17">
        <v>0</v>
      </c>
      <c r="M73" s="17">
        <v>0</v>
      </c>
      <c r="N73" s="17">
        <v>0</v>
      </c>
      <c r="O73" s="17">
        <v>0</v>
      </c>
      <c r="P73" s="17">
        <v>0</v>
      </c>
      <c r="Q73" s="51">
        <v>0</v>
      </c>
      <c r="R73" s="17">
        <v>0</v>
      </c>
      <c r="S73" s="17">
        <v>0</v>
      </c>
      <c r="T73" s="17">
        <v>0</v>
      </c>
      <c r="U73" s="17">
        <v>0</v>
      </c>
      <c r="V73" s="17">
        <v>0</v>
      </c>
      <c r="W73" s="17">
        <v>0</v>
      </c>
      <c r="X73" s="51">
        <v>0</v>
      </c>
      <c r="Y73" s="17">
        <v>0</v>
      </c>
      <c r="Z73" s="17">
        <v>0</v>
      </c>
      <c r="AA73" s="17">
        <v>0</v>
      </c>
      <c r="AB73" s="17">
        <v>0</v>
      </c>
      <c r="AC73" s="17">
        <v>0</v>
      </c>
      <c r="AD73" s="17">
        <v>0</v>
      </c>
      <c r="AE73" s="51">
        <v>0</v>
      </c>
      <c r="AF73" s="17">
        <v>0</v>
      </c>
      <c r="AG73" s="17">
        <v>0</v>
      </c>
    </row>
    <row r="74" spans="1:166" x14ac:dyDescent="0.25">
      <c r="A74" s="23"/>
      <c r="B74" s="19" t="s">
        <v>11</v>
      </c>
      <c r="C74" s="20">
        <f>C73/C72*100</f>
        <v>0</v>
      </c>
      <c r="D74" s="31">
        <f t="shared" ref="D74:N74" si="83">D73/D72*100</f>
        <v>0</v>
      </c>
      <c r="E74" s="20">
        <f t="shared" si="83"/>
        <v>0</v>
      </c>
      <c r="F74" s="20">
        <f t="shared" si="83"/>
        <v>0</v>
      </c>
      <c r="G74" s="20">
        <f t="shared" si="83"/>
        <v>0</v>
      </c>
      <c r="H74" s="20">
        <f t="shared" si="83"/>
        <v>0</v>
      </c>
      <c r="I74" s="20">
        <f t="shared" si="83"/>
        <v>0</v>
      </c>
      <c r="J74" s="20">
        <f t="shared" si="83"/>
        <v>0</v>
      </c>
      <c r="K74" s="31">
        <f t="shared" si="83"/>
        <v>0</v>
      </c>
      <c r="L74" s="20">
        <f t="shared" si="83"/>
        <v>0</v>
      </c>
      <c r="M74" s="20">
        <v>0</v>
      </c>
      <c r="N74" s="20">
        <f t="shared" si="83"/>
        <v>0</v>
      </c>
      <c r="O74" s="20">
        <f t="shared" ref="O74:S74" si="84">O73/O72*100</f>
        <v>0</v>
      </c>
      <c r="P74" s="20">
        <f t="shared" si="84"/>
        <v>0</v>
      </c>
      <c r="Q74" s="30">
        <f t="shared" si="84"/>
        <v>0</v>
      </c>
      <c r="R74" s="20">
        <f t="shared" si="84"/>
        <v>0</v>
      </c>
      <c r="S74" s="20">
        <f t="shared" si="84"/>
        <v>0</v>
      </c>
      <c r="T74" s="20">
        <v>0</v>
      </c>
      <c r="U74" s="20">
        <v>0</v>
      </c>
      <c r="V74" s="20">
        <v>0</v>
      </c>
      <c r="W74" s="20">
        <v>0</v>
      </c>
      <c r="X74" s="30">
        <v>0</v>
      </c>
      <c r="Y74" s="20">
        <v>0</v>
      </c>
      <c r="Z74" s="20">
        <v>0</v>
      </c>
      <c r="AA74" s="20">
        <v>0</v>
      </c>
      <c r="AB74" s="20">
        <v>0</v>
      </c>
      <c r="AC74" s="20">
        <v>0</v>
      </c>
      <c r="AD74" s="20">
        <v>0</v>
      </c>
      <c r="AE74" s="30">
        <v>0</v>
      </c>
      <c r="AF74" s="20">
        <v>0</v>
      </c>
      <c r="AG74" s="20">
        <v>0</v>
      </c>
    </row>
    <row r="75" spans="1:166" x14ac:dyDescent="0.25">
      <c r="A75" s="71"/>
      <c r="B75" s="90" t="s">
        <v>58</v>
      </c>
      <c r="C75" s="37">
        <v>0</v>
      </c>
      <c r="D75" s="38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8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54">
        <v>0</v>
      </c>
      <c r="R75" s="37">
        <v>0</v>
      </c>
      <c r="S75" s="37">
        <v>0</v>
      </c>
      <c r="T75" s="37">
        <v>0</v>
      </c>
      <c r="U75" s="37">
        <v>0</v>
      </c>
      <c r="V75" s="37">
        <v>0</v>
      </c>
      <c r="W75" s="37">
        <v>0</v>
      </c>
      <c r="X75" s="54">
        <v>0</v>
      </c>
      <c r="Y75" s="37">
        <v>0</v>
      </c>
      <c r="Z75" s="37">
        <v>0</v>
      </c>
      <c r="AA75" s="37">
        <v>0</v>
      </c>
      <c r="AB75" s="37">
        <v>0</v>
      </c>
      <c r="AC75" s="37">
        <v>0</v>
      </c>
      <c r="AD75" s="37">
        <v>0</v>
      </c>
      <c r="AE75" s="54">
        <v>0</v>
      </c>
      <c r="AF75" s="37">
        <v>0</v>
      </c>
      <c r="AG75" s="37">
        <v>0</v>
      </c>
    </row>
    <row r="76" spans="1:166" x14ac:dyDescent="0.25">
      <c r="A76" s="71"/>
      <c r="B76" s="19" t="s">
        <v>59</v>
      </c>
      <c r="C76" s="93">
        <f>C75/C72*100</f>
        <v>0</v>
      </c>
      <c r="D76" s="100">
        <f t="shared" ref="D76:N76" si="85">D75/D72*100</f>
        <v>0</v>
      </c>
      <c r="E76" s="93">
        <f t="shared" si="85"/>
        <v>0</v>
      </c>
      <c r="F76" s="93">
        <f t="shared" si="85"/>
        <v>0</v>
      </c>
      <c r="G76" s="93">
        <f t="shared" si="85"/>
        <v>0</v>
      </c>
      <c r="H76" s="93">
        <f t="shared" si="85"/>
        <v>0</v>
      </c>
      <c r="I76" s="93">
        <f t="shared" si="85"/>
        <v>0</v>
      </c>
      <c r="J76" s="93">
        <f t="shared" si="85"/>
        <v>0</v>
      </c>
      <c r="K76" s="100">
        <f t="shared" si="85"/>
        <v>0</v>
      </c>
      <c r="L76" s="93">
        <f t="shared" si="85"/>
        <v>0</v>
      </c>
      <c r="M76" s="93">
        <v>0</v>
      </c>
      <c r="N76" s="93">
        <f t="shared" si="85"/>
        <v>0</v>
      </c>
      <c r="O76" s="93">
        <f t="shared" ref="O76:S76" si="86">O75/O72*100</f>
        <v>0</v>
      </c>
      <c r="P76" s="93">
        <f t="shared" si="86"/>
        <v>0</v>
      </c>
      <c r="Q76" s="101">
        <f t="shared" si="86"/>
        <v>0</v>
      </c>
      <c r="R76" s="93">
        <f t="shared" si="86"/>
        <v>0</v>
      </c>
      <c r="S76" s="93">
        <f t="shared" si="86"/>
        <v>0</v>
      </c>
      <c r="T76" s="93">
        <v>0</v>
      </c>
      <c r="U76" s="93">
        <v>0</v>
      </c>
      <c r="V76" s="93">
        <v>0</v>
      </c>
      <c r="W76" s="93">
        <v>0</v>
      </c>
      <c r="X76" s="30">
        <v>0</v>
      </c>
      <c r="Y76" s="93">
        <v>0</v>
      </c>
      <c r="Z76" s="93">
        <v>0</v>
      </c>
      <c r="AA76" s="93">
        <v>0</v>
      </c>
      <c r="AB76" s="93">
        <v>0</v>
      </c>
      <c r="AC76" s="93">
        <v>0</v>
      </c>
      <c r="AD76" s="93">
        <v>0</v>
      </c>
      <c r="AE76" s="93">
        <v>0</v>
      </c>
      <c r="AF76" s="31">
        <v>0</v>
      </c>
      <c r="AG76" s="93">
        <v>0</v>
      </c>
    </row>
    <row r="77" spans="1:166" x14ac:dyDescent="0.25">
      <c r="A77" s="2"/>
      <c r="B77" s="39" t="s">
        <v>33</v>
      </c>
      <c r="C77" s="37">
        <v>0</v>
      </c>
      <c r="D77" s="38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8">
        <v>0</v>
      </c>
      <c r="L77" s="37">
        <v>0</v>
      </c>
      <c r="M77" s="37">
        <v>0</v>
      </c>
      <c r="N77" s="37">
        <v>1</v>
      </c>
      <c r="O77" s="37">
        <v>0</v>
      </c>
      <c r="P77" s="37">
        <v>0</v>
      </c>
      <c r="Q77" s="54">
        <v>0</v>
      </c>
      <c r="R77" s="37">
        <v>0</v>
      </c>
      <c r="S77" s="37">
        <v>0</v>
      </c>
      <c r="T77" s="37">
        <v>0</v>
      </c>
      <c r="U77" s="37">
        <v>0</v>
      </c>
      <c r="V77" s="37">
        <v>0</v>
      </c>
      <c r="W77" s="37">
        <v>0</v>
      </c>
      <c r="X77" s="54">
        <v>0</v>
      </c>
      <c r="Y77" s="37">
        <v>0</v>
      </c>
      <c r="Z77" s="37">
        <v>0</v>
      </c>
      <c r="AA77" s="37">
        <v>0</v>
      </c>
      <c r="AB77" s="37">
        <v>1</v>
      </c>
      <c r="AC77" s="37">
        <v>0</v>
      </c>
      <c r="AD77" s="37">
        <v>1</v>
      </c>
      <c r="AE77" s="54">
        <v>0</v>
      </c>
      <c r="AF77" s="37">
        <v>0</v>
      </c>
      <c r="AG77" s="37">
        <v>0</v>
      </c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0"/>
      <c r="EO77" s="40"/>
      <c r="EP77" s="40"/>
      <c r="EQ77" s="40"/>
      <c r="ER77" s="40"/>
      <c r="ES77" s="40"/>
      <c r="ET77" s="40"/>
      <c r="EU77" s="40"/>
      <c r="EV77" s="40"/>
      <c r="EW77" s="40"/>
      <c r="EX77" s="40"/>
      <c r="EY77" s="40"/>
      <c r="EZ77" s="40"/>
      <c r="FA77" s="40"/>
      <c r="FB77" s="40"/>
      <c r="FC77" s="40"/>
      <c r="FD77" s="40"/>
      <c r="FE77" s="40"/>
      <c r="FF77" s="40"/>
      <c r="FG77" s="40"/>
      <c r="FH77" s="40"/>
      <c r="FI77" s="40"/>
      <c r="FJ77" s="40"/>
    </row>
    <row r="78" spans="1:166" ht="15.75" thickBot="1" x14ac:dyDescent="0.3">
      <c r="A78" s="44"/>
      <c r="B78" s="55" t="s">
        <v>34</v>
      </c>
      <c r="C78" s="42">
        <f>C77/C72*100</f>
        <v>0</v>
      </c>
      <c r="D78" s="53">
        <f t="shared" ref="D78:N78" si="87">D77/D72*100</f>
        <v>0</v>
      </c>
      <c r="E78" s="42">
        <f t="shared" si="87"/>
        <v>0</v>
      </c>
      <c r="F78" s="42">
        <f t="shared" si="87"/>
        <v>0</v>
      </c>
      <c r="G78" s="42">
        <f t="shared" si="87"/>
        <v>0</v>
      </c>
      <c r="H78" s="42">
        <f t="shared" si="87"/>
        <v>0</v>
      </c>
      <c r="I78" s="42">
        <f t="shared" si="87"/>
        <v>0</v>
      </c>
      <c r="J78" s="42">
        <f t="shared" si="87"/>
        <v>0</v>
      </c>
      <c r="K78" s="53">
        <f t="shared" si="87"/>
        <v>0</v>
      </c>
      <c r="L78" s="42">
        <f t="shared" si="87"/>
        <v>0</v>
      </c>
      <c r="M78" s="42">
        <f t="shared" si="87"/>
        <v>0</v>
      </c>
      <c r="N78" s="42">
        <f t="shared" si="87"/>
        <v>2.5641025641025639</v>
      </c>
      <c r="O78" s="42">
        <f t="shared" ref="O78:S78" si="88">O77/O72*100</f>
        <v>0</v>
      </c>
      <c r="P78" s="42">
        <f t="shared" si="88"/>
        <v>0</v>
      </c>
      <c r="Q78" s="102">
        <f t="shared" si="88"/>
        <v>0</v>
      </c>
      <c r="R78" s="42">
        <f t="shared" si="88"/>
        <v>0</v>
      </c>
      <c r="S78" s="42">
        <f t="shared" si="88"/>
        <v>0</v>
      </c>
      <c r="T78" s="42">
        <v>0</v>
      </c>
      <c r="U78" s="42">
        <v>0</v>
      </c>
      <c r="V78" s="42">
        <v>0</v>
      </c>
      <c r="W78" s="42">
        <v>0</v>
      </c>
      <c r="X78" s="42">
        <v>0</v>
      </c>
      <c r="Y78" s="92">
        <v>0</v>
      </c>
      <c r="Z78" s="42">
        <v>0</v>
      </c>
      <c r="AA78" s="42">
        <v>0</v>
      </c>
      <c r="AB78" s="42">
        <f>AB77/AB72*100</f>
        <v>3.5714285714285712</v>
      </c>
      <c r="AC78" s="42">
        <f t="shared" ref="AC78" si="89">AC77/AC72*100</f>
        <v>0</v>
      </c>
      <c r="AD78" s="42">
        <f>AD77/AD72*100</f>
        <v>3.225806451612903</v>
      </c>
      <c r="AE78" s="93">
        <v>0</v>
      </c>
      <c r="AF78" s="92">
        <v>0</v>
      </c>
      <c r="AG78" s="93">
        <v>0</v>
      </c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  <c r="DD78" s="40"/>
      <c r="DE78" s="40"/>
      <c r="DF78" s="40"/>
      <c r="DG78" s="40"/>
      <c r="DH78" s="40"/>
      <c r="DI78" s="40"/>
      <c r="DJ78" s="40"/>
      <c r="DK78" s="40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A78" s="40"/>
      <c r="EB78" s="40"/>
      <c r="EC78" s="40"/>
      <c r="ED78" s="40"/>
      <c r="EE78" s="40"/>
      <c r="EF78" s="40"/>
      <c r="EG78" s="40"/>
      <c r="EH78" s="40"/>
      <c r="EI78" s="40"/>
      <c r="EJ78" s="40"/>
      <c r="EK78" s="40"/>
      <c r="EL78" s="40"/>
      <c r="EM78" s="40"/>
      <c r="EN78" s="40"/>
      <c r="EO78" s="40"/>
      <c r="EP78" s="40"/>
      <c r="EQ78" s="40"/>
      <c r="ER78" s="40"/>
      <c r="ES78" s="40"/>
      <c r="ET78" s="40"/>
      <c r="EU78" s="40"/>
      <c r="EV78" s="40"/>
      <c r="EW78" s="40"/>
      <c r="EX78" s="40"/>
      <c r="EY78" s="40"/>
      <c r="EZ78" s="40"/>
      <c r="FA78" s="40"/>
      <c r="FB78" s="40"/>
      <c r="FC78" s="40"/>
      <c r="FD78" s="40"/>
      <c r="FE78" s="40"/>
      <c r="FF78" s="40"/>
      <c r="FG78" s="40"/>
      <c r="FH78" s="40"/>
      <c r="FI78" s="40"/>
      <c r="FJ78" s="40"/>
    </row>
    <row r="79" spans="1:166" ht="15.75" thickBot="1" x14ac:dyDescent="0.3">
      <c r="A79" s="10" t="s">
        <v>23</v>
      </c>
      <c r="B79" s="24" t="s">
        <v>9</v>
      </c>
      <c r="C79" s="12">
        <v>142</v>
      </c>
      <c r="D79" s="14">
        <v>145</v>
      </c>
      <c r="E79" s="12">
        <v>151</v>
      </c>
      <c r="F79" s="12">
        <v>168</v>
      </c>
      <c r="G79" s="12">
        <v>151</v>
      </c>
      <c r="H79" s="12">
        <v>124</v>
      </c>
      <c r="I79" s="12">
        <v>131</v>
      </c>
      <c r="J79" s="12">
        <v>146</v>
      </c>
      <c r="K79" s="14">
        <v>142</v>
      </c>
      <c r="L79" s="12">
        <v>163</v>
      </c>
      <c r="M79" s="12">
        <v>180</v>
      </c>
      <c r="N79" s="12">
        <v>124</v>
      </c>
      <c r="O79" s="12">
        <v>122</v>
      </c>
      <c r="P79" s="12">
        <v>104</v>
      </c>
      <c r="Q79" s="13">
        <v>116</v>
      </c>
      <c r="R79" s="12">
        <v>142</v>
      </c>
      <c r="S79" s="12">
        <v>157</v>
      </c>
      <c r="T79" s="12">
        <v>154</v>
      </c>
      <c r="U79" s="12">
        <v>214</v>
      </c>
      <c r="V79" s="12">
        <v>150</v>
      </c>
      <c r="W79" s="12">
        <v>178</v>
      </c>
      <c r="X79" s="13">
        <v>152</v>
      </c>
      <c r="Y79" s="12">
        <v>190</v>
      </c>
      <c r="Z79" s="12">
        <v>193</v>
      </c>
      <c r="AA79" s="12">
        <v>160</v>
      </c>
      <c r="AB79" s="12">
        <v>190</v>
      </c>
      <c r="AC79" s="12">
        <v>157</v>
      </c>
      <c r="AD79" s="12">
        <v>182</v>
      </c>
      <c r="AE79" s="13">
        <v>179</v>
      </c>
      <c r="AF79" s="12">
        <v>166</v>
      </c>
      <c r="AG79" s="12">
        <v>135</v>
      </c>
    </row>
    <row r="80" spans="1:166" x14ac:dyDescent="0.25">
      <c r="A80" s="15"/>
      <c r="B80" s="16" t="s">
        <v>10</v>
      </c>
      <c r="C80" s="17">
        <v>3</v>
      </c>
      <c r="D80" s="18">
        <v>3</v>
      </c>
      <c r="E80" s="17">
        <v>5</v>
      </c>
      <c r="F80" s="17">
        <v>6</v>
      </c>
      <c r="G80" s="17">
        <v>1</v>
      </c>
      <c r="H80" s="17">
        <v>5</v>
      </c>
      <c r="I80" s="17">
        <v>13</v>
      </c>
      <c r="J80" s="17">
        <v>5</v>
      </c>
      <c r="K80" s="18">
        <v>6</v>
      </c>
      <c r="L80" s="17">
        <v>10</v>
      </c>
      <c r="M80" s="17">
        <v>13</v>
      </c>
      <c r="N80" s="17">
        <v>2</v>
      </c>
      <c r="O80" s="17">
        <v>3</v>
      </c>
      <c r="P80" s="17">
        <v>6</v>
      </c>
      <c r="Q80" s="51">
        <v>8</v>
      </c>
      <c r="R80" s="17">
        <v>9</v>
      </c>
      <c r="S80" s="17">
        <v>7</v>
      </c>
      <c r="T80" s="17">
        <v>5</v>
      </c>
      <c r="U80" s="17">
        <v>7</v>
      </c>
      <c r="V80" s="17">
        <v>9</v>
      </c>
      <c r="W80" s="17">
        <v>10</v>
      </c>
      <c r="X80" s="51">
        <v>15</v>
      </c>
      <c r="Y80" s="17">
        <v>6</v>
      </c>
      <c r="Z80" s="17">
        <v>6</v>
      </c>
      <c r="AA80" s="17">
        <v>24</v>
      </c>
      <c r="AB80" s="17">
        <v>17</v>
      </c>
      <c r="AC80" s="17">
        <v>7</v>
      </c>
      <c r="AD80" s="17">
        <v>20</v>
      </c>
      <c r="AE80" s="51">
        <v>6</v>
      </c>
      <c r="AF80" s="17">
        <v>14</v>
      </c>
      <c r="AG80" s="17">
        <v>2</v>
      </c>
    </row>
    <row r="81" spans="1:166" x14ac:dyDescent="0.25">
      <c r="A81" s="15"/>
      <c r="B81" s="19" t="s">
        <v>11</v>
      </c>
      <c r="C81" s="20">
        <f t="shared" ref="C81:N81" si="90">C80/C79*100</f>
        <v>2.112676056338028</v>
      </c>
      <c r="D81" s="31">
        <f t="shared" si="90"/>
        <v>2.0689655172413794</v>
      </c>
      <c r="E81" s="20">
        <f t="shared" si="90"/>
        <v>3.3112582781456954</v>
      </c>
      <c r="F81" s="20">
        <f>F80/F79*100</f>
        <v>3.5714285714285712</v>
      </c>
      <c r="G81" s="20">
        <f t="shared" si="90"/>
        <v>0.66225165562913912</v>
      </c>
      <c r="H81" s="20">
        <f t="shared" si="90"/>
        <v>4.032258064516129</v>
      </c>
      <c r="I81" s="20">
        <f t="shared" si="90"/>
        <v>9.9236641221374047</v>
      </c>
      <c r="J81" s="20">
        <f t="shared" si="90"/>
        <v>3.4246575342465753</v>
      </c>
      <c r="K81" s="31">
        <f t="shared" si="90"/>
        <v>4.225352112676056</v>
      </c>
      <c r="L81" s="20">
        <f t="shared" si="90"/>
        <v>6.1349693251533743</v>
      </c>
      <c r="M81" s="20">
        <f t="shared" si="90"/>
        <v>7.2222222222222214</v>
      </c>
      <c r="N81" s="20">
        <f t="shared" si="90"/>
        <v>1.6129032258064515</v>
      </c>
      <c r="O81" s="20">
        <f t="shared" ref="O81:Y81" si="91">O80/O79*100</f>
        <v>2.459016393442623</v>
      </c>
      <c r="P81" s="20">
        <f t="shared" si="91"/>
        <v>5.7692307692307692</v>
      </c>
      <c r="Q81" s="30">
        <f t="shared" si="91"/>
        <v>6.8965517241379306</v>
      </c>
      <c r="R81" s="20">
        <f t="shared" si="91"/>
        <v>6.3380281690140841</v>
      </c>
      <c r="S81" s="20">
        <f t="shared" si="91"/>
        <v>4.4585987261146496</v>
      </c>
      <c r="T81" s="20">
        <f t="shared" si="91"/>
        <v>3.2467532467532463</v>
      </c>
      <c r="U81" s="20">
        <f t="shared" si="91"/>
        <v>3.2710280373831773</v>
      </c>
      <c r="V81" s="20">
        <f t="shared" si="91"/>
        <v>6</v>
      </c>
      <c r="W81" s="20">
        <f t="shared" si="91"/>
        <v>5.6179775280898872</v>
      </c>
      <c r="X81" s="30">
        <f t="shared" si="91"/>
        <v>9.8684210526315788</v>
      </c>
      <c r="Y81" s="20">
        <f t="shared" si="91"/>
        <v>3.1578947368421053</v>
      </c>
      <c r="Z81" s="20">
        <f t="shared" ref="Z81:AG81" si="92">Z80/Z79*100</f>
        <v>3.1088082901554404</v>
      </c>
      <c r="AA81" s="20">
        <f t="shared" si="92"/>
        <v>15</v>
      </c>
      <c r="AB81" s="20">
        <f t="shared" si="92"/>
        <v>8.9473684210526319</v>
      </c>
      <c r="AC81" s="20">
        <f t="shared" si="92"/>
        <v>4.4585987261146496</v>
      </c>
      <c r="AD81" s="20">
        <f t="shared" si="92"/>
        <v>10.989010989010989</v>
      </c>
      <c r="AE81" s="30">
        <f t="shared" si="92"/>
        <v>3.3519553072625698</v>
      </c>
      <c r="AF81" s="20">
        <f t="shared" si="92"/>
        <v>8.4337349397590362</v>
      </c>
      <c r="AG81" s="20">
        <f t="shared" si="92"/>
        <v>1.4814814814814816</v>
      </c>
    </row>
    <row r="82" spans="1:166" x14ac:dyDescent="0.25">
      <c r="A82" s="48"/>
      <c r="B82" s="90" t="s">
        <v>58</v>
      </c>
      <c r="C82" s="37">
        <v>1</v>
      </c>
      <c r="D82" s="38">
        <v>3</v>
      </c>
      <c r="E82" s="37">
        <v>1</v>
      </c>
      <c r="F82" s="37">
        <v>2</v>
      </c>
      <c r="G82" s="37">
        <v>0</v>
      </c>
      <c r="H82" s="37">
        <v>1</v>
      </c>
      <c r="I82" s="37">
        <v>8</v>
      </c>
      <c r="J82" s="37">
        <v>0</v>
      </c>
      <c r="K82" s="38">
        <v>0</v>
      </c>
      <c r="L82" s="37">
        <v>0</v>
      </c>
      <c r="M82" s="37">
        <v>10</v>
      </c>
      <c r="N82" s="37">
        <v>0</v>
      </c>
      <c r="O82" s="37">
        <v>0</v>
      </c>
      <c r="P82" s="37">
        <v>2</v>
      </c>
      <c r="Q82" s="54">
        <v>0</v>
      </c>
      <c r="R82" s="37">
        <v>3</v>
      </c>
      <c r="S82" s="37">
        <v>2</v>
      </c>
      <c r="T82" s="37">
        <v>3</v>
      </c>
      <c r="U82" s="37">
        <v>3</v>
      </c>
      <c r="V82" s="37">
        <v>1</v>
      </c>
      <c r="W82" s="37">
        <v>7</v>
      </c>
      <c r="X82" s="54">
        <v>5</v>
      </c>
      <c r="Y82" s="37">
        <v>6</v>
      </c>
      <c r="Z82" s="37">
        <v>0</v>
      </c>
      <c r="AA82" s="114">
        <v>8</v>
      </c>
      <c r="AB82" s="37">
        <v>14</v>
      </c>
      <c r="AC82" s="37">
        <v>4</v>
      </c>
      <c r="AD82" s="37">
        <v>18</v>
      </c>
      <c r="AE82" s="54">
        <v>2</v>
      </c>
      <c r="AF82" s="37">
        <v>11</v>
      </c>
      <c r="AG82" s="37">
        <v>0</v>
      </c>
    </row>
    <row r="83" spans="1:166" x14ac:dyDescent="0.25">
      <c r="A83" s="48"/>
      <c r="B83" s="19" t="s">
        <v>59</v>
      </c>
      <c r="C83" s="93">
        <f t="shared" ref="C83:N83" si="93">C82/C79*100</f>
        <v>0.70422535211267612</v>
      </c>
      <c r="D83" s="31">
        <f t="shared" si="93"/>
        <v>2.0689655172413794</v>
      </c>
      <c r="E83" s="93">
        <f t="shared" si="93"/>
        <v>0.66225165562913912</v>
      </c>
      <c r="F83" s="93">
        <f>F82/F79*100</f>
        <v>1.1904761904761905</v>
      </c>
      <c r="G83" s="93">
        <f t="shared" si="93"/>
        <v>0</v>
      </c>
      <c r="H83" s="93">
        <f t="shared" si="93"/>
        <v>0.80645161290322576</v>
      </c>
      <c r="I83" s="93">
        <f t="shared" si="93"/>
        <v>6.1068702290076331</v>
      </c>
      <c r="J83" s="93">
        <f t="shared" si="93"/>
        <v>0</v>
      </c>
      <c r="K83" s="100">
        <f t="shared" si="93"/>
        <v>0</v>
      </c>
      <c r="L83" s="93">
        <f t="shared" si="93"/>
        <v>0</v>
      </c>
      <c r="M83" s="93">
        <f t="shared" si="93"/>
        <v>5.5555555555555554</v>
      </c>
      <c r="N83" s="93">
        <f t="shared" si="93"/>
        <v>0</v>
      </c>
      <c r="O83" s="93">
        <f t="shared" ref="O83:AF83" si="94">O82/O79*100</f>
        <v>0</v>
      </c>
      <c r="P83" s="93">
        <f t="shared" si="94"/>
        <v>1.9230769230769231</v>
      </c>
      <c r="Q83" s="101">
        <f t="shared" si="94"/>
        <v>0</v>
      </c>
      <c r="R83" s="93">
        <f t="shared" si="94"/>
        <v>2.112676056338028</v>
      </c>
      <c r="S83" s="93">
        <f t="shared" si="94"/>
        <v>1.2738853503184715</v>
      </c>
      <c r="T83" s="93">
        <f t="shared" si="94"/>
        <v>1.948051948051948</v>
      </c>
      <c r="U83" s="93">
        <f t="shared" si="94"/>
        <v>1.4018691588785046</v>
      </c>
      <c r="V83" s="93">
        <f t="shared" si="94"/>
        <v>0.66666666666666674</v>
      </c>
      <c r="W83" s="93">
        <f t="shared" si="94"/>
        <v>3.9325842696629212</v>
      </c>
      <c r="X83" s="30">
        <f t="shared" si="94"/>
        <v>3.2894736842105261</v>
      </c>
      <c r="Y83" s="93">
        <f t="shared" si="94"/>
        <v>3.1578947368421053</v>
      </c>
      <c r="Z83" s="93">
        <f t="shared" si="94"/>
        <v>0</v>
      </c>
      <c r="AA83" s="93">
        <f t="shared" si="94"/>
        <v>5</v>
      </c>
      <c r="AB83" s="93">
        <f t="shared" si="94"/>
        <v>7.3684210526315779</v>
      </c>
      <c r="AC83" s="93">
        <f t="shared" si="94"/>
        <v>2.547770700636943</v>
      </c>
      <c r="AD83" s="93">
        <f t="shared" si="94"/>
        <v>9.8901098901098905</v>
      </c>
      <c r="AE83" s="30">
        <f t="shared" si="94"/>
        <v>1.1173184357541899</v>
      </c>
      <c r="AF83" s="93">
        <f t="shared" si="94"/>
        <v>6.6265060240963862</v>
      </c>
      <c r="AG83" s="93">
        <v>0</v>
      </c>
    </row>
    <row r="84" spans="1:166" x14ac:dyDescent="0.25">
      <c r="A84" s="2"/>
      <c r="B84" s="39" t="s">
        <v>33</v>
      </c>
      <c r="C84" s="37">
        <v>3</v>
      </c>
      <c r="D84" s="38">
        <v>0</v>
      </c>
      <c r="E84" s="37">
        <v>0</v>
      </c>
      <c r="F84" s="37">
        <v>1</v>
      </c>
      <c r="G84" s="37">
        <v>0</v>
      </c>
      <c r="H84" s="37">
        <v>0</v>
      </c>
      <c r="I84" s="37">
        <v>3</v>
      </c>
      <c r="J84" s="37">
        <v>1</v>
      </c>
      <c r="K84" s="38">
        <v>3</v>
      </c>
      <c r="L84" s="37">
        <v>3</v>
      </c>
      <c r="M84" s="37">
        <v>2</v>
      </c>
      <c r="N84" s="37">
        <v>0</v>
      </c>
      <c r="O84" s="37">
        <v>2</v>
      </c>
      <c r="P84" s="37">
        <v>1</v>
      </c>
      <c r="Q84" s="54">
        <v>2</v>
      </c>
      <c r="R84" s="37">
        <v>0</v>
      </c>
      <c r="S84" s="37">
        <v>1</v>
      </c>
      <c r="T84" s="37">
        <v>1</v>
      </c>
      <c r="U84" s="37">
        <v>3</v>
      </c>
      <c r="V84" s="37">
        <v>4</v>
      </c>
      <c r="W84" s="37">
        <v>1</v>
      </c>
      <c r="X84" s="54">
        <v>0</v>
      </c>
      <c r="Y84" s="37">
        <v>0</v>
      </c>
      <c r="Z84" s="37">
        <v>6</v>
      </c>
      <c r="AA84" s="37">
        <v>4</v>
      </c>
      <c r="AB84" s="37">
        <v>4</v>
      </c>
      <c r="AC84" s="37">
        <v>1</v>
      </c>
      <c r="AD84" s="37">
        <v>3</v>
      </c>
      <c r="AE84" s="54">
        <v>5</v>
      </c>
      <c r="AF84" s="37">
        <v>1</v>
      </c>
      <c r="AG84" s="37">
        <v>4</v>
      </c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40"/>
      <c r="CF84" s="40"/>
      <c r="CG84" s="40"/>
      <c r="CH84" s="40"/>
      <c r="CI84" s="40"/>
      <c r="CJ84" s="40"/>
      <c r="CK84" s="40"/>
      <c r="CL84" s="40"/>
      <c r="CM84" s="40"/>
      <c r="CN84" s="40"/>
      <c r="CO84" s="40"/>
      <c r="CP84" s="40"/>
      <c r="CQ84" s="40"/>
      <c r="CR84" s="40"/>
      <c r="CS84" s="40"/>
      <c r="CT84" s="40"/>
      <c r="CU84" s="40"/>
      <c r="CV84" s="40"/>
      <c r="CW84" s="40"/>
      <c r="CX84" s="40"/>
      <c r="CY84" s="40"/>
      <c r="CZ84" s="40"/>
      <c r="DA84" s="40"/>
      <c r="DB84" s="40"/>
      <c r="DC84" s="40"/>
      <c r="DD84" s="40"/>
      <c r="DE84" s="40"/>
      <c r="DF84" s="40"/>
      <c r="DG84" s="40"/>
      <c r="DH84" s="40"/>
      <c r="DI84" s="40"/>
      <c r="DJ84" s="40"/>
      <c r="DK84" s="40"/>
      <c r="DL84" s="40"/>
      <c r="DM84" s="40"/>
      <c r="DN84" s="40"/>
      <c r="DO84" s="40"/>
      <c r="DP84" s="40"/>
      <c r="DQ84" s="40"/>
      <c r="DR84" s="40"/>
      <c r="DS84" s="40"/>
      <c r="DT84" s="40"/>
      <c r="DU84" s="40"/>
      <c r="DV84" s="40"/>
      <c r="DW84" s="40"/>
      <c r="DX84" s="40"/>
      <c r="DY84" s="40"/>
      <c r="DZ84" s="40"/>
      <c r="EA84" s="40"/>
      <c r="EB84" s="40"/>
      <c r="EC84" s="40"/>
      <c r="ED84" s="40"/>
      <c r="EE84" s="40"/>
      <c r="EF84" s="40"/>
      <c r="EG84" s="40"/>
      <c r="EH84" s="40"/>
      <c r="EI84" s="40"/>
      <c r="EJ84" s="40"/>
      <c r="EK84" s="40"/>
      <c r="EL84" s="40"/>
      <c r="EM84" s="40"/>
      <c r="EN84" s="40"/>
      <c r="EO84" s="40"/>
      <c r="EP84" s="40"/>
      <c r="EQ84" s="40"/>
      <c r="ER84" s="40"/>
      <c r="ES84" s="40"/>
      <c r="ET84" s="40"/>
      <c r="EU84" s="40"/>
      <c r="EV84" s="40"/>
      <c r="EW84" s="40"/>
      <c r="EX84" s="40"/>
      <c r="EY84" s="40"/>
      <c r="EZ84" s="40"/>
      <c r="FA84" s="40"/>
      <c r="FB84" s="40"/>
      <c r="FC84" s="40"/>
      <c r="FD84" s="40"/>
      <c r="FE84" s="40"/>
      <c r="FF84" s="40"/>
      <c r="FG84" s="40"/>
      <c r="FH84" s="40"/>
      <c r="FI84" s="40"/>
      <c r="FJ84" s="40"/>
    </row>
    <row r="85" spans="1:166" ht="15.75" thickBot="1" x14ac:dyDescent="0.3">
      <c r="A85" s="44"/>
      <c r="B85" s="55" t="s">
        <v>34</v>
      </c>
      <c r="C85" s="57">
        <f>C84/C79*100</f>
        <v>2.112676056338028</v>
      </c>
      <c r="D85" s="92">
        <f t="shared" ref="D85:AG85" si="95">D84/D79*100</f>
        <v>0</v>
      </c>
      <c r="E85" s="42">
        <f t="shared" si="95"/>
        <v>0</v>
      </c>
      <c r="F85" s="42">
        <f t="shared" si="95"/>
        <v>0.59523809523809523</v>
      </c>
      <c r="G85" s="42">
        <f t="shared" si="95"/>
        <v>0</v>
      </c>
      <c r="H85" s="42">
        <f t="shared" si="95"/>
        <v>0</v>
      </c>
      <c r="I85" s="57">
        <f t="shared" si="95"/>
        <v>2.2900763358778624</v>
      </c>
      <c r="J85" s="57">
        <f t="shared" si="95"/>
        <v>0.68493150684931503</v>
      </c>
      <c r="K85" s="53">
        <f t="shared" si="95"/>
        <v>2.112676056338028</v>
      </c>
      <c r="L85" s="42">
        <f t="shared" si="95"/>
        <v>1.8404907975460123</v>
      </c>
      <c r="M85" s="42">
        <f t="shared" si="95"/>
        <v>1.1111111111111112</v>
      </c>
      <c r="N85" s="57">
        <f t="shared" si="95"/>
        <v>0</v>
      </c>
      <c r="O85" s="57">
        <f t="shared" si="95"/>
        <v>1.639344262295082</v>
      </c>
      <c r="P85" s="57">
        <f t="shared" si="95"/>
        <v>0.96153846153846156</v>
      </c>
      <c r="Q85" s="58">
        <f t="shared" si="95"/>
        <v>1.7241379310344827</v>
      </c>
      <c r="R85" s="57">
        <f t="shared" si="95"/>
        <v>0</v>
      </c>
      <c r="S85" s="57">
        <f t="shared" si="95"/>
        <v>0.63694267515923575</v>
      </c>
      <c r="T85" s="57">
        <f t="shared" si="95"/>
        <v>0.64935064935064934</v>
      </c>
      <c r="U85" s="57">
        <f t="shared" si="95"/>
        <v>1.4018691588785046</v>
      </c>
      <c r="V85" s="57">
        <f t="shared" si="95"/>
        <v>2.666666666666667</v>
      </c>
      <c r="W85" s="57">
        <f t="shared" si="95"/>
        <v>0.5617977528089888</v>
      </c>
      <c r="X85" s="57">
        <f t="shared" si="95"/>
        <v>0</v>
      </c>
      <c r="Y85" s="92">
        <f t="shared" si="95"/>
        <v>0</v>
      </c>
      <c r="Z85" s="57">
        <f t="shared" si="95"/>
        <v>3.1088082901554404</v>
      </c>
      <c r="AA85" s="57">
        <f t="shared" si="95"/>
        <v>2.5</v>
      </c>
      <c r="AB85" s="57">
        <f t="shared" si="95"/>
        <v>2.1052631578947367</v>
      </c>
      <c r="AC85" s="57">
        <f t="shared" si="95"/>
        <v>0.63694267515923575</v>
      </c>
      <c r="AD85" s="57">
        <f t="shared" si="95"/>
        <v>1.6483516483516485</v>
      </c>
      <c r="AE85" s="57">
        <f t="shared" si="95"/>
        <v>2.7932960893854748</v>
      </c>
      <c r="AF85" s="92">
        <f t="shared" si="95"/>
        <v>0.60240963855421692</v>
      </c>
      <c r="AG85" s="57">
        <f t="shared" si="95"/>
        <v>2.9629629629629632</v>
      </c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/>
      <c r="CG85" s="40"/>
      <c r="CH85" s="40"/>
      <c r="CI85" s="40"/>
      <c r="CJ85" s="40"/>
      <c r="CK85" s="40"/>
      <c r="CL85" s="40"/>
      <c r="CM85" s="40"/>
      <c r="CN85" s="40"/>
      <c r="CO85" s="40"/>
      <c r="CP85" s="40"/>
      <c r="CQ85" s="40"/>
      <c r="CR85" s="40"/>
      <c r="CS85" s="40"/>
      <c r="CT85" s="40"/>
      <c r="CU85" s="40"/>
      <c r="CV85" s="40"/>
      <c r="CW85" s="40"/>
      <c r="CX85" s="40"/>
      <c r="CY85" s="40"/>
      <c r="CZ85" s="40"/>
      <c r="DA85" s="40"/>
      <c r="DB85" s="40"/>
      <c r="DC85" s="40"/>
      <c r="DD85" s="40"/>
      <c r="DE85" s="40"/>
      <c r="DF85" s="40"/>
      <c r="DG85" s="40"/>
      <c r="DH85" s="40"/>
      <c r="DI85" s="40"/>
      <c r="DJ85" s="40"/>
      <c r="DK85" s="40"/>
      <c r="DL85" s="40"/>
      <c r="DM85" s="40"/>
      <c r="DN85" s="40"/>
      <c r="DO85" s="40"/>
      <c r="DP85" s="40"/>
      <c r="DQ85" s="40"/>
      <c r="DR85" s="40"/>
      <c r="DS85" s="40"/>
      <c r="DT85" s="40"/>
      <c r="DU85" s="40"/>
      <c r="DV85" s="40"/>
      <c r="DW85" s="40"/>
      <c r="DX85" s="40"/>
      <c r="DY85" s="40"/>
      <c r="DZ85" s="40"/>
      <c r="EA85" s="40"/>
      <c r="EB85" s="40"/>
      <c r="EC85" s="40"/>
      <c r="ED85" s="40"/>
      <c r="EE85" s="40"/>
      <c r="EF85" s="40"/>
      <c r="EG85" s="40"/>
      <c r="EH85" s="40"/>
      <c r="EI85" s="40"/>
      <c r="EJ85" s="40"/>
      <c r="EK85" s="40"/>
      <c r="EL85" s="40"/>
      <c r="EM85" s="40"/>
      <c r="EN85" s="40"/>
      <c r="EO85" s="40"/>
      <c r="EP85" s="40"/>
      <c r="EQ85" s="40"/>
      <c r="ER85" s="40"/>
      <c r="ES85" s="40"/>
      <c r="ET85" s="40"/>
      <c r="EU85" s="40"/>
      <c r="EV85" s="40"/>
      <c r="EW85" s="40"/>
      <c r="EX85" s="40"/>
      <c r="EY85" s="40"/>
      <c r="EZ85" s="40"/>
      <c r="FA85" s="40"/>
      <c r="FB85" s="40"/>
      <c r="FC85" s="40"/>
      <c r="FD85" s="40"/>
      <c r="FE85" s="40"/>
      <c r="FF85" s="40"/>
      <c r="FG85" s="40"/>
      <c r="FH85" s="40"/>
      <c r="FI85" s="40"/>
      <c r="FJ85" s="40"/>
    </row>
    <row r="86" spans="1:166" x14ac:dyDescent="0.25">
      <c r="A86" s="34" t="s">
        <v>24</v>
      </c>
      <c r="B86" s="22" t="s">
        <v>24</v>
      </c>
      <c r="C86" s="12">
        <f t="shared" ref="C86:C87" si="96">C7+C14+C21+C28+C36+C43+C50+C57+C65+C72+C79</f>
        <v>645</v>
      </c>
      <c r="D86" s="14">
        <f t="shared" ref="D86:E86" si="97">D7+D14+D21+D28+D36+D43+D50+D57+D65+D72+D79</f>
        <v>735</v>
      </c>
      <c r="E86" s="12">
        <f t="shared" si="97"/>
        <v>883</v>
      </c>
      <c r="F86" s="12">
        <f t="shared" ref="F86:G86" si="98">F7+F14+F21+F28+F36+F43+F50+F57+F65+F72+F79</f>
        <v>790</v>
      </c>
      <c r="G86" s="12">
        <f t="shared" si="98"/>
        <v>773</v>
      </c>
      <c r="H86" s="12">
        <f t="shared" ref="H86:L86" si="99">H7+H14+H21+H28+H36+H43+H50+H57+H65+H72+H79</f>
        <v>750</v>
      </c>
      <c r="I86" s="12">
        <f t="shared" si="99"/>
        <v>817</v>
      </c>
      <c r="J86" s="12">
        <f t="shared" si="99"/>
        <v>776</v>
      </c>
      <c r="K86" s="14">
        <f t="shared" si="99"/>
        <v>793</v>
      </c>
      <c r="L86" s="12">
        <f t="shared" si="99"/>
        <v>897</v>
      </c>
      <c r="M86" s="12">
        <f t="shared" ref="M86:N86" si="100">M7+M14+M21+M28+M36+M43+M50+M57+M65+M72+M79</f>
        <v>1031</v>
      </c>
      <c r="N86" s="12">
        <f t="shared" si="100"/>
        <v>787</v>
      </c>
      <c r="O86" s="12">
        <f t="shared" ref="O86:R86" si="101">O7+O14+O21+O28+O36+O43+O50+O57+O65+O72+O79</f>
        <v>792</v>
      </c>
      <c r="P86" s="12">
        <f t="shared" si="101"/>
        <v>698</v>
      </c>
      <c r="Q86" s="13">
        <f t="shared" si="101"/>
        <v>729</v>
      </c>
      <c r="R86" s="12">
        <f t="shared" si="101"/>
        <v>735</v>
      </c>
      <c r="S86" s="12">
        <f t="shared" ref="S86:T86" si="102">S7+S14+S21+S28+S36+S43+S50+S57+S65+S72+S79</f>
        <v>1040</v>
      </c>
      <c r="T86" s="12">
        <f t="shared" si="102"/>
        <v>890</v>
      </c>
      <c r="U86" s="12">
        <f t="shared" ref="U86:V86" si="103">U7+U14+U21+U28+U36+U43+U50+U57+U65+U72+U79</f>
        <v>1128</v>
      </c>
      <c r="V86" s="12">
        <f t="shared" si="103"/>
        <v>960</v>
      </c>
      <c r="W86" s="12">
        <f t="shared" ref="W86:Y86" si="104">W7+W14+W21+W28+W36+W43+W50+W57+W65+W72+W79</f>
        <v>1007</v>
      </c>
      <c r="X86" s="13">
        <f t="shared" si="104"/>
        <v>895</v>
      </c>
      <c r="Y86" s="12">
        <f t="shared" si="104"/>
        <v>1004</v>
      </c>
      <c r="Z86" s="12">
        <f t="shared" ref="Z86:AA86" si="105">Z7+Z14+Z21+Z28+Z36+Z43+Z50+Z57+Z65+Z72+Z79</f>
        <v>1105</v>
      </c>
      <c r="AA86" s="12">
        <f t="shared" si="105"/>
        <v>1051</v>
      </c>
      <c r="AB86" s="12">
        <f t="shared" ref="AB86:AC86" si="106">AB7+AB14+AB21+AB28+AB36+AB43+AB50+AB57+AB65+AB72+AB79</f>
        <v>1008</v>
      </c>
      <c r="AC86" s="12">
        <f t="shared" si="106"/>
        <v>825</v>
      </c>
      <c r="AD86" s="12">
        <f t="shared" ref="AD86:AF86" si="107">AD7+AD14+AD21+AD28+AD36+AD43+AD50+AD57+AD65+AD72+AD79</f>
        <v>838</v>
      </c>
      <c r="AE86" s="13">
        <f t="shared" si="107"/>
        <v>904</v>
      </c>
      <c r="AF86" s="12">
        <f t="shared" si="107"/>
        <v>816</v>
      </c>
      <c r="AG86" s="12">
        <f t="shared" ref="AG86" si="108">AG7+AG14+AG21+AG28+AG36+AG43+AG50+AG57+AG65+AG72+AG79</f>
        <v>891</v>
      </c>
    </row>
    <row r="87" spans="1:166" x14ac:dyDescent="0.25">
      <c r="A87" s="15"/>
      <c r="B87" s="35" t="s">
        <v>25</v>
      </c>
      <c r="C87" s="17">
        <f t="shared" si="96"/>
        <v>24</v>
      </c>
      <c r="D87" s="18">
        <f t="shared" ref="D87:E87" si="109">D8+D15+D22+D29+D37+D44+D51+D58+D66+D73+D80</f>
        <v>24</v>
      </c>
      <c r="E87" s="17">
        <f t="shared" si="109"/>
        <v>53</v>
      </c>
      <c r="F87" s="17">
        <f t="shared" ref="F87:G87" si="110">F8+F15+F22+F29+F37+F44+F51+F58+F66+F73+F80</f>
        <v>53</v>
      </c>
      <c r="G87" s="17">
        <f t="shared" si="110"/>
        <v>29</v>
      </c>
      <c r="H87" s="17">
        <f t="shared" ref="H87:L87" si="111">H8+H15+H22+H29+H37+H44+H51+H58+H66+H73+H80</f>
        <v>53</v>
      </c>
      <c r="I87" s="17">
        <f t="shared" si="111"/>
        <v>58</v>
      </c>
      <c r="J87" s="17">
        <f t="shared" si="111"/>
        <v>48</v>
      </c>
      <c r="K87" s="18">
        <f t="shared" si="111"/>
        <v>30</v>
      </c>
      <c r="L87" s="17">
        <f t="shared" si="111"/>
        <v>39</v>
      </c>
      <c r="M87" s="17">
        <f t="shared" ref="M87:N87" si="112">M8+M15+M22+M29+M37+M44+M51+M58+M66+M73+M80</f>
        <v>85</v>
      </c>
      <c r="N87" s="17">
        <f t="shared" si="112"/>
        <v>41</v>
      </c>
      <c r="O87" s="17">
        <f t="shared" ref="O87:R87" si="113">O8+O15+O22+O29+O37+O44+O51+O58+O66+O73+O80</f>
        <v>49</v>
      </c>
      <c r="P87" s="17">
        <f t="shared" si="113"/>
        <v>47</v>
      </c>
      <c r="Q87" s="51">
        <f t="shared" si="113"/>
        <v>54</v>
      </c>
      <c r="R87" s="17">
        <f t="shared" si="113"/>
        <v>78</v>
      </c>
      <c r="S87" s="17">
        <f t="shared" ref="S87:T87" si="114">S8+S15+S22+S29+S37+S44+S51+S58+S66+S73+S80</f>
        <v>81</v>
      </c>
      <c r="T87" s="17">
        <f t="shared" si="114"/>
        <v>54</v>
      </c>
      <c r="U87" s="17">
        <f t="shared" ref="U87:V87" si="115">U8+U15+U22+U29+U37+U44+U51+U58+U66+U73+U80</f>
        <v>111</v>
      </c>
      <c r="V87" s="17">
        <f t="shared" si="115"/>
        <v>122</v>
      </c>
      <c r="W87" s="17">
        <f t="shared" ref="W87:Y87" si="116">W8+W15+W22+W29+W37+W44+W51+W58+W66+W73+W80</f>
        <v>71</v>
      </c>
      <c r="X87" s="51">
        <f t="shared" si="116"/>
        <v>49</v>
      </c>
      <c r="Y87" s="17">
        <f t="shared" si="116"/>
        <v>93</v>
      </c>
      <c r="Z87" s="17">
        <f t="shared" ref="Z87:AA87" si="117">Z8+Z15+Z22+Z29+Z37+Z44+Z51+Z58+Z66+Z73+Z80</f>
        <v>108</v>
      </c>
      <c r="AA87" s="17">
        <f t="shared" si="117"/>
        <v>94</v>
      </c>
      <c r="AB87" s="17">
        <f t="shared" ref="AB87:AC87" si="118">AB8+AB15+AB22+AB29+AB37+AB44+AB51+AB58+AB66+AB73+AB80</f>
        <v>41</v>
      </c>
      <c r="AC87" s="17">
        <f t="shared" si="118"/>
        <v>45</v>
      </c>
      <c r="AD87" s="17">
        <f t="shared" ref="AD87:AF87" si="119">AD8+AD15+AD22+AD29+AD37+AD44+AD51+AD58+AD66+AD73+AD80</f>
        <v>39</v>
      </c>
      <c r="AE87" s="51">
        <f t="shared" si="119"/>
        <v>64</v>
      </c>
      <c r="AF87" s="17">
        <f t="shared" si="119"/>
        <v>31</v>
      </c>
      <c r="AG87" s="17">
        <f t="shared" ref="AG87" si="120">AG8+AG15+AG22+AG29+AG37+AG44+AG51+AG58+AG66+AG73+AG80</f>
        <v>14</v>
      </c>
    </row>
    <row r="88" spans="1:166" x14ac:dyDescent="0.25">
      <c r="A88" s="15"/>
      <c r="B88" s="36" t="s">
        <v>26</v>
      </c>
      <c r="C88" s="20">
        <f>C87/C86*100</f>
        <v>3.7209302325581395</v>
      </c>
      <c r="D88" s="31">
        <f>D87/D86*100</f>
        <v>3.2653061224489797</v>
      </c>
      <c r="E88" s="20">
        <f>E87/E86*100</f>
        <v>6.0022650056625135</v>
      </c>
      <c r="F88" s="20">
        <f>F87/F86*100</f>
        <v>6.7088607594936702</v>
      </c>
      <c r="G88" s="20">
        <f>G87/G86*100</f>
        <v>3.7516170763260028</v>
      </c>
      <c r="H88" s="20">
        <f t="shared" ref="H88:L88" si="121">H87/H86*100</f>
        <v>7.0666666666666673</v>
      </c>
      <c r="I88" s="20">
        <f t="shared" si="121"/>
        <v>7.0991432068543459</v>
      </c>
      <c r="J88" s="20">
        <f t="shared" si="121"/>
        <v>6.1855670103092786</v>
      </c>
      <c r="K88" s="31">
        <f t="shared" si="121"/>
        <v>3.7831021437578811</v>
      </c>
      <c r="L88" s="20">
        <f t="shared" si="121"/>
        <v>4.3478260869565215</v>
      </c>
      <c r="M88" s="20">
        <f t="shared" ref="M88:N88" si="122">M87/M86*100</f>
        <v>8.2444228903976722</v>
      </c>
      <c r="N88" s="20">
        <f t="shared" si="122"/>
        <v>5.2096569250317666</v>
      </c>
      <c r="O88" s="20">
        <f t="shared" ref="O88:R88" si="123">O87/O86*100</f>
        <v>6.1868686868686869</v>
      </c>
      <c r="P88" s="20">
        <f t="shared" si="123"/>
        <v>6.7335243553008599</v>
      </c>
      <c r="Q88" s="30">
        <f t="shared" si="123"/>
        <v>7.4074074074074066</v>
      </c>
      <c r="R88" s="20">
        <f t="shared" si="123"/>
        <v>10.612244897959183</v>
      </c>
      <c r="S88" s="20">
        <f t="shared" ref="S88:T88" si="124">S87/S86*100</f>
        <v>7.7884615384615383</v>
      </c>
      <c r="T88" s="20">
        <f t="shared" si="124"/>
        <v>6.0674157303370784</v>
      </c>
      <c r="U88" s="20">
        <f t="shared" ref="U88:V88" si="125">U87/U86*100</f>
        <v>9.8404255319148941</v>
      </c>
      <c r="V88" s="20">
        <f t="shared" si="125"/>
        <v>12.708333333333332</v>
      </c>
      <c r="W88" s="20">
        <f t="shared" ref="W88:Y88" si="126">W87/W86*100</f>
        <v>7.0506454816285995</v>
      </c>
      <c r="X88" s="30">
        <f t="shared" si="126"/>
        <v>5.4748603351955305</v>
      </c>
      <c r="Y88" s="20">
        <f t="shared" si="126"/>
        <v>9.2629482071713145</v>
      </c>
      <c r="Z88" s="20">
        <f t="shared" ref="Z88:AA88" si="127">Z87/Z86*100</f>
        <v>9.7737556561085981</v>
      </c>
      <c r="AA88" s="20">
        <f t="shared" si="127"/>
        <v>8.943862987630828</v>
      </c>
      <c r="AB88" s="20">
        <f t="shared" ref="AB88:AC88" si="128">AB87/AB86*100</f>
        <v>4.0674603174603172</v>
      </c>
      <c r="AC88" s="20">
        <f t="shared" si="128"/>
        <v>5.4545454545454541</v>
      </c>
      <c r="AD88" s="20">
        <f t="shared" ref="AD88:AF88" si="129">AD87/AD86*100</f>
        <v>4.6539379474940334</v>
      </c>
      <c r="AE88" s="30">
        <f t="shared" si="129"/>
        <v>7.0796460176991154</v>
      </c>
      <c r="AF88" s="20">
        <f t="shared" si="129"/>
        <v>3.7990196078431371</v>
      </c>
      <c r="AG88" s="20">
        <f t="shared" ref="AG88" si="130">AG87/AG86*100</f>
        <v>1.5712682379349048</v>
      </c>
    </row>
    <row r="89" spans="1:166" x14ac:dyDescent="0.25">
      <c r="A89" s="48"/>
      <c r="B89" s="90" t="s">
        <v>58</v>
      </c>
      <c r="C89" s="37">
        <f t="shared" ref="C89" si="131">C10+C17+C24+C31+C39+C46+C53+C60+C68+C75+C82</f>
        <v>1</v>
      </c>
      <c r="D89" s="38">
        <f t="shared" ref="D89:E89" si="132">D10+D17+D24+D31+D39+D46+D53+D60+D68+D75+D82</f>
        <v>3</v>
      </c>
      <c r="E89" s="37">
        <f t="shared" si="132"/>
        <v>5</v>
      </c>
      <c r="F89" s="37">
        <f t="shared" ref="F89:G89" si="133">F10+F17+F24+F31+F39+F46+F53+F60+F68+F75+F82</f>
        <v>2</v>
      </c>
      <c r="G89" s="37">
        <f t="shared" si="133"/>
        <v>0</v>
      </c>
      <c r="H89" s="37">
        <f t="shared" ref="H89:L89" si="134">H10+H17+H24+H31+H39+H46+H53+H60+H68+H75+H82</f>
        <v>1</v>
      </c>
      <c r="I89" s="37">
        <f t="shared" si="134"/>
        <v>9</v>
      </c>
      <c r="J89" s="37">
        <f t="shared" si="134"/>
        <v>2</v>
      </c>
      <c r="K89" s="38">
        <f t="shared" si="134"/>
        <v>0</v>
      </c>
      <c r="L89" s="37">
        <f t="shared" si="134"/>
        <v>0</v>
      </c>
      <c r="M89" s="37">
        <f t="shared" ref="M89:N89" si="135">M10+M17+M24+M31+M39+M46+M53+M60+M68+M75+M82</f>
        <v>10</v>
      </c>
      <c r="N89" s="37">
        <f t="shared" si="135"/>
        <v>0</v>
      </c>
      <c r="O89" s="37">
        <f t="shared" ref="O89:R89" si="136">O10+O17+O24+O31+O39+O46+O53+O60+O68+O75+O82</f>
        <v>1</v>
      </c>
      <c r="P89" s="37">
        <f t="shared" si="136"/>
        <v>2</v>
      </c>
      <c r="Q89" s="54">
        <f t="shared" si="136"/>
        <v>0</v>
      </c>
      <c r="R89" s="37">
        <f t="shared" si="136"/>
        <v>3</v>
      </c>
      <c r="S89" s="37">
        <f t="shared" ref="S89:T89" si="137">S10+S17+S24+S31+S39+S46+S53+S60+S68+S75+S82</f>
        <v>2</v>
      </c>
      <c r="T89" s="37">
        <f t="shared" si="137"/>
        <v>3</v>
      </c>
      <c r="U89" s="37">
        <f t="shared" ref="U89:V89" si="138">U10+U17+U24+U31+U39+U46+U53+U60+U68+U75+U82</f>
        <v>3</v>
      </c>
      <c r="V89" s="37">
        <f t="shared" si="138"/>
        <v>2</v>
      </c>
      <c r="W89" s="37">
        <f t="shared" ref="W89:Y89" si="139">W10+W17+W24+W31+W39+W46+W53+W60+W68+W75+W82</f>
        <v>9</v>
      </c>
      <c r="X89" s="54">
        <f t="shared" si="139"/>
        <v>5</v>
      </c>
      <c r="Y89" s="37">
        <f t="shared" si="139"/>
        <v>13</v>
      </c>
      <c r="Z89" s="37">
        <f t="shared" ref="Z89:AA89" si="140">Z10+Z17+Z24+Z31+Z39+Z46+Z53+Z60+Z68+Z75+Z82</f>
        <v>3</v>
      </c>
      <c r="AA89" s="37">
        <f t="shared" si="140"/>
        <v>10</v>
      </c>
      <c r="AB89" s="37">
        <f t="shared" ref="AB89:AC89" si="141">AB10+AB17+AB24+AB31+AB39+AB46+AB53+AB60+AB68+AB75+AB82</f>
        <v>19</v>
      </c>
      <c r="AC89" s="37">
        <f t="shared" si="141"/>
        <v>15</v>
      </c>
      <c r="AD89" s="37">
        <f t="shared" ref="AD89:AF89" si="142">AD10+AD17+AD24+AD31+AD39+AD46+AD53+AD60+AD68+AD75+AD82</f>
        <v>20</v>
      </c>
      <c r="AE89" s="54">
        <f t="shared" si="142"/>
        <v>20</v>
      </c>
      <c r="AF89" s="37">
        <f t="shared" si="142"/>
        <v>12</v>
      </c>
      <c r="AG89" s="37">
        <f t="shared" ref="AG89" si="143">AG10+AG17+AG24+AG31+AG39+AG46+AG53+AG60+AG68+AG75+AG82</f>
        <v>2</v>
      </c>
    </row>
    <row r="90" spans="1:166" x14ac:dyDescent="0.25">
      <c r="A90" s="48"/>
      <c r="B90" s="19" t="s">
        <v>59</v>
      </c>
      <c r="C90" s="93">
        <f t="shared" ref="C90" si="144">C89/C86*100</f>
        <v>0.15503875968992248</v>
      </c>
      <c r="D90" s="100">
        <f t="shared" ref="D90:E90" si="145">D89/D86*100</f>
        <v>0.40816326530612246</v>
      </c>
      <c r="E90" s="93">
        <f t="shared" si="145"/>
        <v>0.56625141562853909</v>
      </c>
      <c r="F90" s="93">
        <f t="shared" ref="F90:G90" si="146">F89/F86*100</f>
        <v>0.25316455696202533</v>
      </c>
      <c r="G90" s="93">
        <f t="shared" si="146"/>
        <v>0</v>
      </c>
      <c r="H90" s="93">
        <f t="shared" ref="H90:L90" si="147">H89/H86*100</f>
        <v>0.13333333333333333</v>
      </c>
      <c r="I90" s="93">
        <f t="shared" si="147"/>
        <v>1.101591187270502</v>
      </c>
      <c r="J90" s="93">
        <f t="shared" si="147"/>
        <v>0.25773195876288657</v>
      </c>
      <c r="K90" s="100">
        <f t="shared" si="147"/>
        <v>0</v>
      </c>
      <c r="L90" s="93">
        <f t="shared" si="147"/>
        <v>0</v>
      </c>
      <c r="M90" s="93">
        <f t="shared" ref="M90:N90" si="148">M89/M86*100</f>
        <v>0.96993210475266745</v>
      </c>
      <c r="N90" s="93">
        <f t="shared" si="148"/>
        <v>0</v>
      </c>
      <c r="O90" s="93">
        <f t="shared" ref="O90:R90" si="149">O89/O86*100</f>
        <v>0.12626262626262627</v>
      </c>
      <c r="P90" s="93">
        <f t="shared" si="149"/>
        <v>0.28653295128939826</v>
      </c>
      <c r="Q90" s="101">
        <f t="shared" si="149"/>
        <v>0</v>
      </c>
      <c r="R90" s="93">
        <f t="shared" si="149"/>
        <v>0.40816326530612246</v>
      </c>
      <c r="S90" s="93">
        <f t="shared" ref="S90:T90" si="150">S89/S86*100</f>
        <v>0.19230769230769232</v>
      </c>
      <c r="T90" s="93">
        <f t="shared" si="150"/>
        <v>0.33707865168539325</v>
      </c>
      <c r="U90" s="93">
        <f t="shared" ref="U90:V90" si="151">U89/U86*100</f>
        <v>0.26595744680851063</v>
      </c>
      <c r="V90" s="93">
        <f t="shared" si="151"/>
        <v>0.20833333333333334</v>
      </c>
      <c r="W90" s="93">
        <f t="shared" ref="W90:Y90" si="152">W89/W86*100</f>
        <v>0.89374379344587895</v>
      </c>
      <c r="X90" s="101">
        <f t="shared" si="152"/>
        <v>0.55865921787709494</v>
      </c>
      <c r="Y90" s="93">
        <f t="shared" si="152"/>
        <v>1.2948207171314741</v>
      </c>
      <c r="Z90" s="93">
        <f t="shared" ref="Z90:AA90" si="153">Z89/Z86*100</f>
        <v>0.27149321266968324</v>
      </c>
      <c r="AA90" s="93">
        <f t="shared" si="153"/>
        <v>0.95147478591817314</v>
      </c>
      <c r="AB90" s="93">
        <f t="shared" ref="AB90:AC90" si="154">AB89/AB86*100</f>
        <v>1.8849206349206349</v>
      </c>
      <c r="AC90" s="93">
        <f t="shared" si="154"/>
        <v>1.8181818181818181</v>
      </c>
      <c r="AD90" s="93">
        <f t="shared" ref="AD90:AF90" si="155">AD89/AD86*100</f>
        <v>2.3866348448687349</v>
      </c>
      <c r="AE90" s="101">
        <f t="shared" si="155"/>
        <v>2.2123893805309733</v>
      </c>
      <c r="AF90" s="93">
        <f t="shared" si="155"/>
        <v>1.4705882352941175</v>
      </c>
      <c r="AG90" s="93">
        <f t="shared" ref="AG90" si="156">AG89/AG86*100</f>
        <v>0.22446689113355783</v>
      </c>
    </row>
    <row r="91" spans="1:166" x14ac:dyDescent="0.25">
      <c r="A91" s="48"/>
      <c r="B91" s="19" t="s">
        <v>35</v>
      </c>
      <c r="C91" s="111">
        <f t="shared" ref="C91" si="157">C12+C19+C26+C33+C41+C48+C55+C62+C70+C77+C84</f>
        <v>55</v>
      </c>
      <c r="D91" s="111">
        <f t="shared" ref="D91:E91" si="158">D12+D19+D26+D33+D41+D48+D55+D62+D70+D77+D84</f>
        <v>4</v>
      </c>
      <c r="E91" s="60">
        <f t="shared" si="158"/>
        <v>73</v>
      </c>
      <c r="F91" s="60">
        <f t="shared" ref="F91:G91" si="159">F12+F19+F26+F33+F41+F48+F55+F62+F70+F77+F84</f>
        <v>69</v>
      </c>
      <c r="G91" s="60">
        <f t="shared" si="159"/>
        <v>78</v>
      </c>
      <c r="H91" s="60">
        <f t="shared" ref="H91:L91" si="160">H12+H19+H26+H33+H41+H48+H55+H62+H70+H77+H84</f>
        <v>76</v>
      </c>
      <c r="I91" s="60">
        <f t="shared" si="160"/>
        <v>126</v>
      </c>
      <c r="J91" s="60">
        <f t="shared" si="160"/>
        <v>114</v>
      </c>
      <c r="K91" s="111">
        <f t="shared" si="160"/>
        <v>141</v>
      </c>
      <c r="L91" s="60">
        <f t="shared" si="160"/>
        <v>139</v>
      </c>
      <c r="M91" s="60">
        <f t="shared" ref="M91:N91" si="161">M12+M19+M26+M33+M41+M48+M55+M62+M70+M77+M84</f>
        <v>116</v>
      </c>
      <c r="N91" s="60">
        <f t="shared" si="161"/>
        <v>134</v>
      </c>
      <c r="O91" s="60">
        <f t="shared" ref="O91:R91" si="162">O12+O19+O26+O33+O41+O48+O55+O62+O70+O77+O84</f>
        <v>91</v>
      </c>
      <c r="P91" s="60">
        <f t="shared" si="162"/>
        <v>88</v>
      </c>
      <c r="Q91" s="112">
        <f t="shared" si="162"/>
        <v>125</v>
      </c>
      <c r="R91" s="60">
        <f t="shared" si="162"/>
        <v>135</v>
      </c>
      <c r="S91" s="60">
        <f t="shared" ref="S91:T91" si="163">S12+S19+S26+S33+S41+S48+S55+S62+S70+S77+S84</f>
        <v>143</v>
      </c>
      <c r="T91" s="60">
        <f t="shared" si="163"/>
        <v>139</v>
      </c>
      <c r="U91" s="60">
        <f t="shared" ref="U91:V91" si="164">U12+U19+U26+U33+U41+U48+U55+U62+U70+U77+U84</f>
        <v>172</v>
      </c>
      <c r="V91" s="60">
        <f t="shared" si="164"/>
        <v>167</v>
      </c>
      <c r="W91" s="60">
        <f t="shared" ref="W91:Y91" si="165">W12+W19+W26+W33+W41+W48+W55+W62+W70+W77+W84</f>
        <v>215</v>
      </c>
      <c r="X91" s="112">
        <f t="shared" si="165"/>
        <v>209</v>
      </c>
      <c r="Y91" s="60">
        <f t="shared" si="165"/>
        <v>190</v>
      </c>
      <c r="Z91" s="60">
        <f t="shared" ref="Z91:AA91" si="166">Z12+Z19+Z26+Z33+Z41+Z48+Z55+Z62+Z70+Z77+Z84</f>
        <v>236</v>
      </c>
      <c r="AA91" s="60">
        <f t="shared" si="166"/>
        <v>257</v>
      </c>
      <c r="AB91" s="60">
        <f t="shared" ref="AB91:AC91" si="167">AB12+AB19+AB26+AB33+AB41+AB48+AB55+AB62+AB70+AB77+AB84</f>
        <v>266</v>
      </c>
      <c r="AC91" s="60">
        <f t="shared" si="167"/>
        <v>166</v>
      </c>
      <c r="AD91" s="60">
        <f t="shared" ref="AD91:AF91" si="168">AD12+AD19+AD26+AD33+AD41+AD48+AD55+AD62+AD70+AD77+AD84</f>
        <v>149</v>
      </c>
      <c r="AE91" s="112">
        <f t="shared" si="168"/>
        <v>245</v>
      </c>
      <c r="AF91" s="60">
        <f t="shared" si="168"/>
        <v>166</v>
      </c>
      <c r="AG91" s="60">
        <f t="shared" ref="AG91" si="169">AG12+AG19+AG26+AG33+AG41+AG48+AG55+AG62+AG70+AG77+AG84</f>
        <v>188</v>
      </c>
    </row>
    <row r="92" spans="1:166" ht="15.75" thickBot="1" x14ac:dyDescent="0.3">
      <c r="A92" s="59"/>
      <c r="B92" s="55" t="s">
        <v>34</v>
      </c>
      <c r="C92" s="57">
        <f t="shared" ref="C92" si="170">C91/C86*100</f>
        <v>8.5271317829457356</v>
      </c>
      <c r="D92" s="56">
        <f t="shared" ref="D92:E92" si="171">D91/D86*100</f>
        <v>0.54421768707482987</v>
      </c>
      <c r="E92" s="57">
        <f t="shared" si="171"/>
        <v>8.2672706681766712</v>
      </c>
      <c r="F92" s="57">
        <f t="shared" ref="F92:G92" si="172">F91/F86*100</f>
        <v>8.734177215189872</v>
      </c>
      <c r="G92" s="57">
        <f t="shared" si="172"/>
        <v>10.090556274256144</v>
      </c>
      <c r="H92" s="57">
        <f t="shared" ref="H92:L92" si="173">H91/H86*100</f>
        <v>10.133333333333333</v>
      </c>
      <c r="I92" s="57">
        <f t="shared" si="173"/>
        <v>15.422276621787026</v>
      </c>
      <c r="J92" s="57">
        <f t="shared" si="173"/>
        <v>14.690721649484537</v>
      </c>
      <c r="K92" s="56">
        <f t="shared" si="173"/>
        <v>17.780580075662041</v>
      </c>
      <c r="L92" s="57">
        <f t="shared" si="173"/>
        <v>15.496098104793758</v>
      </c>
      <c r="M92" s="57">
        <f t="shared" ref="M92:N92" si="174">M91/M86*100</f>
        <v>11.251212415130942</v>
      </c>
      <c r="N92" s="57">
        <f t="shared" si="174"/>
        <v>17.026683608640404</v>
      </c>
      <c r="O92" s="57">
        <f t="shared" ref="O92:R92" si="175">O91/O86*100</f>
        <v>11.48989898989899</v>
      </c>
      <c r="P92" s="57">
        <f t="shared" si="175"/>
        <v>12.607449856733524</v>
      </c>
      <c r="Q92" s="58">
        <f t="shared" si="175"/>
        <v>17.146776406035666</v>
      </c>
      <c r="R92" s="57">
        <f t="shared" si="175"/>
        <v>18.367346938775512</v>
      </c>
      <c r="S92" s="57">
        <f t="shared" ref="S92:T92" si="176">S91/S86*100</f>
        <v>13.750000000000002</v>
      </c>
      <c r="T92" s="57">
        <f t="shared" si="176"/>
        <v>15.617977528089888</v>
      </c>
      <c r="U92" s="57">
        <f t="shared" ref="U92:V92" si="177">U91/U86*100</f>
        <v>15.24822695035461</v>
      </c>
      <c r="V92" s="57">
        <f t="shared" si="177"/>
        <v>17.395833333333332</v>
      </c>
      <c r="W92" s="57">
        <f t="shared" ref="W92:Y92" si="178">W91/W86*100</f>
        <v>21.350546176762659</v>
      </c>
      <c r="X92" s="58">
        <f t="shared" si="178"/>
        <v>23.351955307262571</v>
      </c>
      <c r="Y92" s="57">
        <f t="shared" si="178"/>
        <v>18.924302788844621</v>
      </c>
      <c r="Z92" s="57">
        <f t="shared" ref="Z92:AA92" si="179">Z91/Z86*100</f>
        <v>21.357466063348415</v>
      </c>
      <c r="AA92" s="57">
        <f t="shared" si="179"/>
        <v>24.452901998097051</v>
      </c>
      <c r="AB92" s="57">
        <f t="shared" ref="AB92:AC92" si="180">AB91/AB86*100</f>
        <v>26.388888888888889</v>
      </c>
      <c r="AC92" s="57">
        <f t="shared" si="180"/>
        <v>20.121212121212121</v>
      </c>
      <c r="AD92" s="57">
        <f t="shared" ref="AD92:AF92" si="181">AD91/AD86*100</f>
        <v>17.780429594272075</v>
      </c>
      <c r="AE92" s="58">
        <f t="shared" si="181"/>
        <v>27.101769911504427</v>
      </c>
      <c r="AF92" s="57">
        <f t="shared" si="181"/>
        <v>20.343137254901961</v>
      </c>
      <c r="AG92" s="57">
        <f t="shared" ref="AG92" si="182">AG91/AG86*100</f>
        <v>21.099887766554435</v>
      </c>
    </row>
    <row r="93" spans="1:166" x14ac:dyDescent="0.25">
      <c r="A93" s="113" t="s">
        <v>118</v>
      </c>
    </row>
    <row r="94" spans="1:166" x14ac:dyDescent="0.25">
      <c r="A94" s="113" t="s">
        <v>119</v>
      </c>
    </row>
    <row r="95" spans="1:166" x14ac:dyDescent="0.25">
      <c r="A95" t="s">
        <v>103</v>
      </c>
    </row>
    <row r="96" spans="1:166" x14ac:dyDescent="0.25">
      <c r="A96" t="s">
        <v>104</v>
      </c>
    </row>
    <row r="97" spans="1:1" x14ac:dyDescent="0.25">
      <c r="A97" t="s">
        <v>105</v>
      </c>
    </row>
    <row r="98" spans="1:1" x14ac:dyDescent="0.25">
      <c r="A98" t="s">
        <v>106</v>
      </c>
    </row>
    <row r="99" spans="1:1" x14ac:dyDescent="0.25">
      <c r="A99" t="s">
        <v>107</v>
      </c>
    </row>
    <row r="100" spans="1:1" x14ac:dyDescent="0.25">
      <c r="A100" t="s">
        <v>108</v>
      </c>
    </row>
    <row r="101" spans="1:1" x14ac:dyDescent="0.25">
      <c r="A101" t="s">
        <v>109</v>
      </c>
    </row>
    <row r="102" spans="1:1" x14ac:dyDescent="0.25">
      <c r="A102" t="s">
        <v>110</v>
      </c>
    </row>
    <row r="103" spans="1:1" x14ac:dyDescent="0.25">
      <c r="A103" t="s">
        <v>111</v>
      </c>
    </row>
    <row r="104" spans="1:1" x14ac:dyDescent="0.25">
      <c r="A104" t="s">
        <v>112</v>
      </c>
    </row>
    <row r="105" spans="1:1" x14ac:dyDescent="0.25">
      <c r="A105" t="s">
        <v>113</v>
      </c>
    </row>
    <row r="106" spans="1:1" x14ac:dyDescent="0.25">
      <c r="A106" t="s">
        <v>114</v>
      </c>
    </row>
    <row r="107" spans="1:1" x14ac:dyDescent="0.25">
      <c r="A107" t="s">
        <v>115</v>
      </c>
    </row>
    <row r="108" spans="1:1" x14ac:dyDescent="0.25">
      <c r="A108" t="s">
        <v>120</v>
      </c>
    </row>
    <row r="109" spans="1:1" x14ac:dyDescent="0.25">
      <c r="A109" t="s">
        <v>121</v>
      </c>
    </row>
    <row r="110" spans="1:1" x14ac:dyDescent="0.25">
      <c r="A110" t="s">
        <v>122</v>
      </c>
    </row>
    <row r="111" spans="1:1" x14ac:dyDescent="0.25">
      <c r="A111" t="s">
        <v>123</v>
      </c>
    </row>
    <row r="112" spans="1:1" x14ac:dyDescent="0.25">
      <c r="A112" t="s">
        <v>103</v>
      </c>
    </row>
    <row r="113" spans="1:1" x14ac:dyDescent="0.25">
      <c r="A113" t="s">
        <v>124</v>
      </c>
    </row>
    <row r="114" spans="1:1" x14ac:dyDescent="0.25">
      <c r="A114" t="s">
        <v>125</v>
      </c>
    </row>
    <row r="115" spans="1:1" x14ac:dyDescent="0.25">
      <c r="A115" t="s">
        <v>126</v>
      </c>
    </row>
    <row r="117" spans="1:1" x14ac:dyDescent="0.25">
      <c r="A117" t="s">
        <v>155</v>
      </c>
    </row>
  </sheetData>
  <mergeCells count="7">
    <mergeCell ref="A5:B6"/>
    <mergeCell ref="AF4:AG4"/>
    <mergeCell ref="A4:B4"/>
    <mergeCell ref="D4:J4"/>
    <mergeCell ref="K4:Q4"/>
    <mergeCell ref="R4:X4"/>
    <mergeCell ref="Y4:AE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2376D-AB44-4963-9863-B95F004F0BC8}">
  <dimension ref="A1:FI117"/>
  <sheetViews>
    <sheetView zoomScale="80" zoomScaleNormal="80" workbookViewId="0">
      <pane xSplit="1" topLeftCell="B1" activePane="topRight" state="frozen"/>
      <selection pane="topRight" activeCell="AG92" sqref="AG92"/>
    </sheetView>
  </sheetViews>
  <sheetFormatPr baseColWidth="10" defaultRowHeight="15" x14ac:dyDescent="0.25"/>
  <cols>
    <col min="2" max="2" width="41.7109375" bestFit="1" customWidth="1"/>
    <col min="29" max="29" width="12.42578125" bestFit="1" customWidth="1"/>
    <col min="30" max="31" width="12.42578125" customWidth="1"/>
  </cols>
  <sheetData>
    <row r="1" spans="1:165" x14ac:dyDescent="0.25">
      <c r="A1" s="1" t="s">
        <v>117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5" x14ac:dyDescent="0.25">
      <c r="A2" s="1" t="s">
        <v>158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5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5" ht="15.75" thickBot="1" x14ac:dyDescent="0.3">
      <c r="A4" s="121" t="s">
        <v>0</v>
      </c>
      <c r="B4" s="126"/>
      <c r="C4" s="124" t="s">
        <v>98</v>
      </c>
      <c r="D4" s="125"/>
      <c r="E4" s="125"/>
      <c r="F4" s="125"/>
      <c r="G4" s="127"/>
      <c r="H4" s="122" t="s">
        <v>159</v>
      </c>
      <c r="I4" s="122"/>
      <c r="J4" s="122"/>
      <c r="K4" s="122"/>
      <c r="L4" s="122"/>
      <c r="M4" s="122"/>
      <c r="N4" s="123"/>
      <c r="O4" s="122" t="s">
        <v>160</v>
      </c>
      <c r="P4" s="122"/>
      <c r="Q4" s="122"/>
      <c r="R4" s="122"/>
      <c r="S4" s="122"/>
      <c r="T4" s="122"/>
      <c r="U4" s="123"/>
      <c r="V4" s="122" t="s">
        <v>161</v>
      </c>
      <c r="W4" s="122"/>
      <c r="X4" s="122"/>
      <c r="Y4" s="122"/>
      <c r="Z4" s="122"/>
      <c r="AA4" s="122"/>
      <c r="AB4" s="123"/>
      <c r="AC4" s="124" t="s">
        <v>162</v>
      </c>
      <c r="AD4" s="125"/>
      <c r="AE4" s="125"/>
      <c r="AF4" s="127"/>
    </row>
    <row r="5" spans="1:165" ht="15.75" thickBot="1" x14ac:dyDescent="0.3">
      <c r="A5" s="117" t="s">
        <v>1</v>
      </c>
      <c r="B5" s="118"/>
      <c r="C5" s="115" t="s">
        <v>2</v>
      </c>
      <c r="D5" s="5" t="s">
        <v>2</v>
      </c>
      <c r="E5" s="5" t="s">
        <v>3</v>
      </c>
      <c r="F5" s="5" t="s">
        <v>4</v>
      </c>
      <c r="G5" s="6" t="s">
        <v>5</v>
      </c>
      <c r="H5" s="103" t="s">
        <v>6</v>
      </c>
      <c r="I5" s="5" t="s">
        <v>7</v>
      </c>
      <c r="J5" s="5" t="s">
        <v>2</v>
      </c>
      <c r="K5" s="5" t="s">
        <v>2</v>
      </c>
      <c r="L5" s="5" t="s">
        <v>3</v>
      </c>
      <c r="M5" s="5" t="s">
        <v>4</v>
      </c>
      <c r="N5" s="6" t="s">
        <v>5</v>
      </c>
      <c r="O5" s="103" t="s">
        <v>6</v>
      </c>
      <c r="P5" s="5" t="s">
        <v>7</v>
      </c>
      <c r="Q5" s="5" t="s">
        <v>2</v>
      </c>
      <c r="R5" s="5" t="s">
        <v>2</v>
      </c>
      <c r="S5" s="5" t="s">
        <v>3</v>
      </c>
      <c r="T5" s="5" t="s">
        <v>4</v>
      </c>
      <c r="U5" s="6" t="s">
        <v>5</v>
      </c>
      <c r="V5" s="103" t="s">
        <v>6</v>
      </c>
      <c r="W5" s="5" t="s">
        <v>7</v>
      </c>
      <c r="X5" s="5" t="s">
        <v>2</v>
      </c>
      <c r="Y5" s="5" t="s">
        <v>2</v>
      </c>
      <c r="Z5" s="5" t="s">
        <v>3</v>
      </c>
      <c r="AA5" s="5" t="s">
        <v>4</v>
      </c>
      <c r="AB5" s="6" t="s">
        <v>5</v>
      </c>
      <c r="AC5" s="5" t="s">
        <v>6</v>
      </c>
      <c r="AD5" s="5" t="s">
        <v>7</v>
      </c>
      <c r="AE5" s="5" t="s">
        <v>2</v>
      </c>
      <c r="AF5" s="5" t="s">
        <v>2</v>
      </c>
    </row>
    <row r="6" spans="1:165" ht="15.75" thickBot="1" x14ac:dyDescent="0.3">
      <c r="A6" s="119"/>
      <c r="B6" s="120"/>
      <c r="C6" s="49">
        <v>1</v>
      </c>
      <c r="D6" s="9">
        <v>2</v>
      </c>
      <c r="E6" s="9">
        <v>3</v>
      </c>
      <c r="F6" s="9">
        <v>4</v>
      </c>
      <c r="G6" s="46">
        <v>5</v>
      </c>
      <c r="H6" s="9">
        <v>6</v>
      </c>
      <c r="I6" s="9">
        <v>7</v>
      </c>
      <c r="J6" s="9">
        <v>8</v>
      </c>
      <c r="K6" s="9">
        <v>9</v>
      </c>
      <c r="L6" s="9">
        <v>10</v>
      </c>
      <c r="M6" s="9">
        <v>11</v>
      </c>
      <c r="N6" s="46">
        <v>12</v>
      </c>
      <c r="O6" s="9">
        <v>13</v>
      </c>
      <c r="P6" s="9">
        <v>14</v>
      </c>
      <c r="Q6" s="9">
        <v>15</v>
      </c>
      <c r="R6" s="9">
        <v>16</v>
      </c>
      <c r="S6" s="9">
        <v>17</v>
      </c>
      <c r="T6" s="9">
        <v>18</v>
      </c>
      <c r="U6" s="46">
        <v>19</v>
      </c>
      <c r="V6" s="9">
        <v>20</v>
      </c>
      <c r="W6" s="9">
        <v>21</v>
      </c>
      <c r="X6" s="9">
        <v>22</v>
      </c>
      <c r="Y6" s="9">
        <v>23</v>
      </c>
      <c r="Z6" s="9">
        <v>24</v>
      </c>
      <c r="AA6" s="9">
        <v>25</v>
      </c>
      <c r="AB6" s="46">
        <v>26</v>
      </c>
      <c r="AC6" s="9">
        <v>27</v>
      </c>
      <c r="AD6" s="9">
        <v>28</v>
      </c>
      <c r="AE6" s="9">
        <v>29</v>
      </c>
      <c r="AF6" s="9">
        <v>30</v>
      </c>
    </row>
    <row r="7" spans="1:165" ht="15.75" thickBot="1" x14ac:dyDescent="0.3">
      <c r="A7" s="10" t="s">
        <v>8</v>
      </c>
      <c r="B7" s="11" t="s">
        <v>9</v>
      </c>
      <c r="C7" s="14">
        <v>76</v>
      </c>
      <c r="D7" s="12">
        <v>82</v>
      </c>
      <c r="E7" s="12">
        <v>82</v>
      </c>
      <c r="F7" s="12">
        <v>59</v>
      </c>
      <c r="G7" s="13">
        <v>59</v>
      </c>
      <c r="H7" s="12">
        <v>66</v>
      </c>
      <c r="I7" s="12">
        <v>76</v>
      </c>
      <c r="J7" s="12">
        <v>83</v>
      </c>
      <c r="K7" s="12">
        <v>84</v>
      </c>
      <c r="L7" s="12">
        <v>83</v>
      </c>
      <c r="M7" s="12">
        <v>71</v>
      </c>
      <c r="N7" s="13">
        <v>53</v>
      </c>
      <c r="O7" s="12">
        <v>54</v>
      </c>
      <c r="P7" s="12">
        <v>74</v>
      </c>
      <c r="Q7" s="12">
        <v>81</v>
      </c>
      <c r="R7" s="12">
        <v>75</v>
      </c>
      <c r="S7" s="12">
        <v>93</v>
      </c>
      <c r="T7" s="12">
        <v>82</v>
      </c>
      <c r="U7" s="13">
        <v>66</v>
      </c>
      <c r="V7" s="12">
        <v>70</v>
      </c>
      <c r="W7" s="12">
        <v>80</v>
      </c>
      <c r="X7" s="12">
        <v>75</v>
      </c>
      <c r="Y7" s="12">
        <v>77</v>
      </c>
      <c r="Z7" s="12">
        <v>68</v>
      </c>
      <c r="AA7" s="12">
        <v>51</v>
      </c>
      <c r="AB7" s="13">
        <v>49</v>
      </c>
      <c r="AC7" s="12">
        <v>78</v>
      </c>
      <c r="AD7" s="12">
        <v>99</v>
      </c>
      <c r="AE7" s="12">
        <v>76</v>
      </c>
      <c r="AF7" s="12">
        <v>64</v>
      </c>
    </row>
    <row r="8" spans="1:165" x14ac:dyDescent="0.25">
      <c r="A8" s="15"/>
      <c r="B8" s="16" t="s">
        <v>10</v>
      </c>
      <c r="C8" s="18">
        <v>0</v>
      </c>
      <c r="D8" s="17">
        <v>0</v>
      </c>
      <c r="E8" s="17">
        <v>0</v>
      </c>
      <c r="F8" s="17">
        <v>0</v>
      </c>
      <c r="G8" s="51">
        <v>1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51">
        <v>0</v>
      </c>
      <c r="O8" s="17">
        <v>0</v>
      </c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51">
        <v>0</v>
      </c>
      <c r="V8" s="17">
        <v>0</v>
      </c>
      <c r="W8" s="17">
        <v>0</v>
      </c>
      <c r="X8" s="17">
        <v>0</v>
      </c>
      <c r="Y8" s="17">
        <v>0</v>
      </c>
      <c r="Z8" s="17">
        <v>0</v>
      </c>
      <c r="AA8" s="17">
        <v>0</v>
      </c>
      <c r="AB8" s="51">
        <v>2</v>
      </c>
      <c r="AC8" s="17">
        <v>0</v>
      </c>
      <c r="AD8" s="17">
        <v>0</v>
      </c>
      <c r="AE8" s="17">
        <v>0</v>
      </c>
      <c r="AF8" s="17">
        <v>0</v>
      </c>
    </row>
    <row r="9" spans="1:165" x14ac:dyDescent="0.25">
      <c r="A9" s="15"/>
      <c r="B9" s="19" t="s">
        <v>11</v>
      </c>
      <c r="C9" s="31">
        <f>C8/C7*100</f>
        <v>0</v>
      </c>
      <c r="D9" s="20">
        <v>0</v>
      </c>
      <c r="E9" s="20">
        <v>0</v>
      </c>
      <c r="F9" s="20">
        <v>0</v>
      </c>
      <c r="G9" s="30">
        <f>G8/G7*100</f>
        <v>1.6949152542372881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3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3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20">
        <f>AB8/AB7*100</f>
        <v>4.0816326530612246</v>
      </c>
      <c r="AC9" s="31">
        <v>0</v>
      </c>
      <c r="AD9" s="20">
        <v>0</v>
      </c>
      <c r="AE9" s="20">
        <v>0</v>
      </c>
      <c r="AF9" s="20">
        <v>0</v>
      </c>
    </row>
    <row r="10" spans="1:165" x14ac:dyDescent="0.25">
      <c r="A10" s="89"/>
      <c r="B10" s="90" t="s">
        <v>58</v>
      </c>
      <c r="C10" s="38">
        <v>0</v>
      </c>
      <c r="D10" s="37">
        <v>0</v>
      </c>
      <c r="E10" s="37">
        <v>0</v>
      </c>
      <c r="F10" s="37">
        <v>0</v>
      </c>
      <c r="G10" s="54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17">
        <v>0</v>
      </c>
      <c r="N10" s="51">
        <v>0</v>
      </c>
      <c r="O10" s="1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51">
        <v>0</v>
      </c>
      <c r="V10" s="1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54">
        <v>0</v>
      </c>
      <c r="AC10" s="37">
        <v>0</v>
      </c>
      <c r="AD10" s="37">
        <v>0</v>
      </c>
      <c r="AE10" s="37">
        <v>0</v>
      </c>
      <c r="AF10" s="37">
        <v>0</v>
      </c>
    </row>
    <row r="11" spans="1:165" x14ac:dyDescent="0.25">
      <c r="A11" s="89"/>
      <c r="B11" s="19" t="s">
        <v>59</v>
      </c>
      <c r="C11" s="100">
        <f>C10/C7*100</f>
        <v>0</v>
      </c>
      <c r="D11" s="93">
        <v>0</v>
      </c>
      <c r="E11" s="93">
        <v>0</v>
      </c>
      <c r="F11" s="93">
        <v>0</v>
      </c>
      <c r="G11" s="101">
        <v>0</v>
      </c>
      <c r="H11" s="93">
        <v>0</v>
      </c>
      <c r="I11" s="93">
        <v>0</v>
      </c>
      <c r="J11" s="93">
        <v>0</v>
      </c>
      <c r="K11" s="93">
        <v>0</v>
      </c>
      <c r="L11" s="93">
        <v>0</v>
      </c>
      <c r="M11" s="20">
        <v>0</v>
      </c>
      <c r="N11" s="30">
        <v>0</v>
      </c>
      <c r="O11" s="20">
        <v>0</v>
      </c>
      <c r="P11" s="93">
        <v>0</v>
      </c>
      <c r="Q11" s="93">
        <v>0</v>
      </c>
      <c r="R11" s="93">
        <v>0</v>
      </c>
      <c r="S11" s="93">
        <v>0</v>
      </c>
      <c r="T11" s="93">
        <v>0</v>
      </c>
      <c r="U11" s="30">
        <v>0</v>
      </c>
      <c r="V11" s="20">
        <v>0</v>
      </c>
      <c r="W11" s="93">
        <v>0</v>
      </c>
      <c r="X11" s="93">
        <v>0</v>
      </c>
      <c r="Y11" s="93">
        <v>0</v>
      </c>
      <c r="Z11" s="93">
        <v>0</v>
      </c>
      <c r="AA11" s="93">
        <v>0</v>
      </c>
      <c r="AB11" s="93">
        <v>0</v>
      </c>
      <c r="AC11" s="31">
        <v>0</v>
      </c>
      <c r="AD11" s="93">
        <v>0</v>
      </c>
      <c r="AE11" s="93">
        <v>0</v>
      </c>
      <c r="AF11" s="93">
        <v>0</v>
      </c>
    </row>
    <row r="12" spans="1:165" x14ac:dyDescent="0.25">
      <c r="A12" s="15"/>
      <c r="B12" s="39" t="s">
        <v>33</v>
      </c>
      <c r="C12" s="38">
        <v>4</v>
      </c>
      <c r="D12" s="37">
        <v>0</v>
      </c>
      <c r="E12" s="37">
        <v>1</v>
      </c>
      <c r="F12" s="37">
        <v>1</v>
      </c>
      <c r="G12" s="54">
        <v>3</v>
      </c>
      <c r="H12" s="37">
        <v>1</v>
      </c>
      <c r="I12" s="37">
        <v>3</v>
      </c>
      <c r="J12" s="37">
        <v>2</v>
      </c>
      <c r="K12" s="37">
        <v>2</v>
      </c>
      <c r="L12" s="37">
        <v>3</v>
      </c>
      <c r="M12" s="37">
        <v>2</v>
      </c>
      <c r="N12" s="54">
        <v>0</v>
      </c>
      <c r="O12" s="37">
        <v>3</v>
      </c>
      <c r="P12" s="37">
        <v>0</v>
      </c>
      <c r="Q12" s="37">
        <v>1</v>
      </c>
      <c r="R12" s="37">
        <v>4</v>
      </c>
      <c r="S12" s="37">
        <v>3</v>
      </c>
      <c r="T12" s="37">
        <v>2</v>
      </c>
      <c r="U12" s="54">
        <v>0</v>
      </c>
      <c r="V12" s="37">
        <v>2</v>
      </c>
      <c r="W12" s="37">
        <v>1</v>
      </c>
      <c r="X12" s="37">
        <v>0</v>
      </c>
      <c r="Y12" s="37">
        <v>3</v>
      </c>
      <c r="Z12" s="37">
        <v>2</v>
      </c>
      <c r="AA12" s="37">
        <v>0</v>
      </c>
      <c r="AB12" s="54">
        <v>0</v>
      </c>
      <c r="AC12" s="37">
        <v>1</v>
      </c>
      <c r="AD12" s="37">
        <v>0</v>
      </c>
      <c r="AE12" s="37">
        <v>1</v>
      </c>
      <c r="AF12" s="37">
        <v>0</v>
      </c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</row>
    <row r="13" spans="1:165" ht="15.75" thickBot="1" x14ac:dyDescent="0.3">
      <c r="A13" s="43"/>
      <c r="B13" s="47" t="s">
        <v>34</v>
      </c>
      <c r="C13" s="53">
        <f t="shared" ref="C13:AE13" si="0">C12/C7*100</f>
        <v>5.2631578947368416</v>
      </c>
      <c r="D13" s="42">
        <f t="shared" si="0"/>
        <v>0</v>
      </c>
      <c r="E13" s="42">
        <f t="shared" si="0"/>
        <v>1.2195121951219512</v>
      </c>
      <c r="F13" s="42">
        <f t="shared" si="0"/>
        <v>1.6949152542372881</v>
      </c>
      <c r="G13" s="102">
        <f t="shared" si="0"/>
        <v>5.0847457627118651</v>
      </c>
      <c r="H13" s="42">
        <f t="shared" si="0"/>
        <v>1.5151515151515151</v>
      </c>
      <c r="I13" s="42">
        <f t="shared" si="0"/>
        <v>3.9473684210526314</v>
      </c>
      <c r="J13" s="42">
        <f t="shared" si="0"/>
        <v>2.4096385542168677</v>
      </c>
      <c r="K13" s="42">
        <f t="shared" si="0"/>
        <v>2.3809523809523809</v>
      </c>
      <c r="L13" s="42">
        <f t="shared" si="0"/>
        <v>3.6144578313253009</v>
      </c>
      <c r="M13" s="42">
        <f t="shared" si="0"/>
        <v>2.8169014084507045</v>
      </c>
      <c r="N13" s="102">
        <f t="shared" si="0"/>
        <v>0</v>
      </c>
      <c r="O13" s="42">
        <f t="shared" si="0"/>
        <v>5.5555555555555554</v>
      </c>
      <c r="P13" s="42">
        <f t="shared" si="0"/>
        <v>0</v>
      </c>
      <c r="Q13" s="42">
        <f t="shared" si="0"/>
        <v>1.2345679012345678</v>
      </c>
      <c r="R13" s="42">
        <f t="shared" si="0"/>
        <v>5.3333333333333339</v>
      </c>
      <c r="S13" s="42">
        <f t="shared" si="0"/>
        <v>3.225806451612903</v>
      </c>
      <c r="T13" s="42">
        <f t="shared" si="0"/>
        <v>2.4390243902439024</v>
      </c>
      <c r="U13" s="102">
        <f t="shared" si="0"/>
        <v>0</v>
      </c>
      <c r="V13" s="42">
        <f t="shared" si="0"/>
        <v>2.8571428571428572</v>
      </c>
      <c r="W13" s="42">
        <f t="shared" si="0"/>
        <v>1.25</v>
      </c>
      <c r="X13" s="42">
        <f t="shared" si="0"/>
        <v>0</v>
      </c>
      <c r="Y13" s="42">
        <f t="shared" si="0"/>
        <v>3.8961038961038961</v>
      </c>
      <c r="Z13" s="42">
        <f t="shared" si="0"/>
        <v>2.9411764705882351</v>
      </c>
      <c r="AA13" s="42">
        <f t="shared" si="0"/>
        <v>0</v>
      </c>
      <c r="AB13" s="42">
        <f t="shared" si="0"/>
        <v>0</v>
      </c>
      <c r="AC13" s="92">
        <f t="shared" si="0"/>
        <v>1.2820512820512819</v>
      </c>
      <c r="AD13" s="93">
        <v>0</v>
      </c>
      <c r="AE13" s="42">
        <f t="shared" si="0"/>
        <v>1.3157894736842104</v>
      </c>
      <c r="AF13" s="42">
        <v>0</v>
      </c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</row>
    <row r="14" spans="1:165" ht="15.75" thickBot="1" x14ac:dyDescent="0.3">
      <c r="A14" s="21" t="s">
        <v>12</v>
      </c>
      <c r="B14" s="11" t="s">
        <v>9</v>
      </c>
      <c r="C14" s="14">
        <v>98</v>
      </c>
      <c r="D14" s="12">
        <v>114</v>
      </c>
      <c r="E14" s="12">
        <v>111</v>
      </c>
      <c r="F14" s="12">
        <v>93</v>
      </c>
      <c r="G14" s="13">
        <v>107</v>
      </c>
      <c r="H14" s="12">
        <v>101</v>
      </c>
      <c r="I14" s="12">
        <v>136</v>
      </c>
      <c r="J14" s="12">
        <v>104</v>
      </c>
      <c r="K14" s="12">
        <v>103</v>
      </c>
      <c r="L14" s="12">
        <v>98</v>
      </c>
      <c r="M14" s="12">
        <v>118</v>
      </c>
      <c r="N14" s="13">
        <v>100</v>
      </c>
      <c r="O14" s="12">
        <v>82</v>
      </c>
      <c r="P14" s="12">
        <v>121</v>
      </c>
      <c r="Q14" s="12">
        <v>106</v>
      </c>
      <c r="R14" s="12">
        <v>95</v>
      </c>
      <c r="S14" s="12">
        <v>106</v>
      </c>
      <c r="T14" s="12">
        <v>96</v>
      </c>
      <c r="U14" s="13">
        <v>101</v>
      </c>
      <c r="V14" s="12">
        <v>65</v>
      </c>
      <c r="W14" s="12">
        <v>93</v>
      </c>
      <c r="X14" s="12">
        <v>113</v>
      </c>
      <c r="Y14" s="12">
        <v>126</v>
      </c>
      <c r="Z14" s="12">
        <v>99</v>
      </c>
      <c r="AA14" s="12">
        <v>86</v>
      </c>
      <c r="AB14" s="13">
        <v>81</v>
      </c>
      <c r="AC14" s="12">
        <v>82</v>
      </c>
      <c r="AD14" s="12">
        <v>110</v>
      </c>
      <c r="AE14" s="12">
        <v>100</v>
      </c>
      <c r="AF14" s="12">
        <v>81</v>
      </c>
    </row>
    <row r="15" spans="1:165" x14ac:dyDescent="0.25">
      <c r="A15" s="15"/>
      <c r="B15" s="16" t="s">
        <v>10</v>
      </c>
      <c r="C15" s="18">
        <v>1</v>
      </c>
      <c r="D15" s="17">
        <v>2</v>
      </c>
      <c r="E15" s="17">
        <v>4</v>
      </c>
      <c r="F15" s="17">
        <v>3</v>
      </c>
      <c r="G15" s="51">
        <v>0</v>
      </c>
      <c r="H15" s="17">
        <v>15</v>
      </c>
      <c r="I15" s="17">
        <v>2</v>
      </c>
      <c r="J15" s="17">
        <v>7</v>
      </c>
      <c r="K15" s="17">
        <v>1</v>
      </c>
      <c r="L15" s="17">
        <v>7</v>
      </c>
      <c r="M15" s="17">
        <v>5</v>
      </c>
      <c r="N15" s="51">
        <v>12</v>
      </c>
      <c r="O15" s="17">
        <v>7</v>
      </c>
      <c r="P15" s="17">
        <v>7</v>
      </c>
      <c r="Q15" s="17">
        <v>1</v>
      </c>
      <c r="R15" s="17">
        <v>1</v>
      </c>
      <c r="S15" s="17">
        <v>2</v>
      </c>
      <c r="T15" s="17">
        <v>3</v>
      </c>
      <c r="U15" s="51">
        <v>5</v>
      </c>
      <c r="V15" s="17">
        <v>1</v>
      </c>
      <c r="W15" s="17">
        <v>2</v>
      </c>
      <c r="X15" s="17">
        <v>12</v>
      </c>
      <c r="Y15" s="17">
        <v>3</v>
      </c>
      <c r="Z15" s="17">
        <v>4</v>
      </c>
      <c r="AA15" s="17">
        <v>2</v>
      </c>
      <c r="AB15" s="51">
        <v>2</v>
      </c>
      <c r="AC15" s="17">
        <v>1</v>
      </c>
      <c r="AD15" s="17">
        <v>1</v>
      </c>
      <c r="AE15" s="17">
        <v>0</v>
      </c>
      <c r="AF15" s="17">
        <v>0</v>
      </c>
    </row>
    <row r="16" spans="1:165" x14ac:dyDescent="0.25">
      <c r="A16" s="15"/>
      <c r="B16" s="19" t="s">
        <v>11</v>
      </c>
      <c r="C16" s="31">
        <f>C15/C14*100</f>
        <v>1.0204081632653061</v>
      </c>
      <c r="D16" s="20">
        <f>D15/D14*100</f>
        <v>1.7543859649122806</v>
      </c>
      <c r="E16" s="20">
        <f>E15/E14*100</f>
        <v>3.6036036036036037</v>
      </c>
      <c r="F16" s="20">
        <f t="shared" ref="F16:AD16" si="1">F15/F14*100</f>
        <v>3.225806451612903</v>
      </c>
      <c r="G16" s="30">
        <f t="shared" si="1"/>
        <v>0</v>
      </c>
      <c r="H16" s="20">
        <f t="shared" si="1"/>
        <v>14.85148514851485</v>
      </c>
      <c r="I16" s="20">
        <f t="shared" si="1"/>
        <v>1.4705882352941175</v>
      </c>
      <c r="J16" s="20">
        <f t="shared" si="1"/>
        <v>6.7307692307692308</v>
      </c>
      <c r="K16" s="20">
        <f t="shared" si="1"/>
        <v>0.97087378640776689</v>
      </c>
      <c r="L16" s="20">
        <f t="shared" si="1"/>
        <v>7.1428571428571423</v>
      </c>
      <c r="M16" s="20">
        <f t="shared" si="1"/>
        <v>4.2372881355932197</v>
      </c>
      <c r="N16" s="30">
        <f t="shared" si="1"/>
        <v>12</v>
      </c>
      <c r="O16" s="20">
        <f t="shared" si="1"/>
        <v>8.536585365853659</v>
      </c>
      <c r="P16" s="20">
        <f t="shared" si="1"/>
        <v>5.785123966942149</v>
      </c>
      <c r="Q16" s="20">
        <f t="shared" si="1"/>
        <v>0.94339622641509435</v>
      </c>
      <c r="R16" s="20">
        <f t="shared" si="1"/>
        <v>1.0526315789473684</v>
      </c>
      <c r="S16" s="20">
        <f t="shared" si="1"/>
        <v>1.8867924528301887</v>
      </c>
      <c r="T16" s="20">
        <f t="shared" si="1"/>
        <v>3.125</v>
      </c>
      <c r="U16" s="30">
        <f t="shared" si="1"/>
        <v>4.9504950495049505</v>
      </c>
      <c r="V16" s="20">
        <f t="shared" si="1"/>
        <v>1.5384615384615385</v>
      </c>
      <c r="W16" s="20">
        <f t="shared" si="1"/>
        <v>2.1505376344086025</v>
      </c>
      <c r="X16" s="20">
        <f t="shared" si="1"/>
        <v>10.619469026548673</v>
      </c>
      <c r="Y16" s="20">
        <f t="shared" si="1"/>
        <v>2.3809523809523809</v>
      </c>
      <c r="Z16" s="20">
        <f t="shared" si="1"/>
        <v>4.0404040404040407</v>
      </c>
      <c r="AA16" s="20">
        <f t="shared" si="1"/>
        <v>2.3255813953488373</v>
      </c>
      <c r="AB16" s="20">
        <f t="shared" si="1"/>
        <v>2.4691358024691357</v>
      </c>
      <c r="AC16" s="31">
        <f t="shared" si="1"/>
        <v>1.2195121951219512</v>
      </c>
      <c r="AD16" s="20">
        <f t="shared" si="1"/>
        <v>0.90909090909090906</v>
      </c>
      <c r="AE16" s="20">
        <v>0</v>
      </c>
      <c r="AF16" s="20">
        <v>0</v>
      </c>
    </row>
    <row r="17" spans="1:165" x14ac:dyDescent="0.25">
      <c r="A17" s="48"/>
      <c r="B17" s="90" t="s">
        <v>58</v>
      </c>
      <c r="C17" s="38">
        <v>1</v>
      </c>
      <c r="D17" s="37">
        <v>0</v>
      </c>
      <c r="E17" s="37">
        <v>2</v>
      </c>
      <c r="F17" s="37">
        <v>2</v>
      </c>
      <c r="G17" s="54">
        <v>0</v>
      </c>
      <c r="H17" s="37">
        <v>5</v>
      </c>
      <c r="I17" s="37">
        <v>1</v>
      </c>
      <c r="J17" s="37">
        <v>0</v>
      </c>
      <c r="K17" s="37">
        <v>0</v>
      </c>
      <c r="L17" s="37">
        <v>2</v>
      </c>
      <c r="M17" s="37">
        <v>4</v>
      </c>
      <c r="N17" s="54">
        <v>0</v>
      </c>
      <c r="O17" s="37">
        <v>2</v>
      </c>
      <c r="P17" s="37">
        <v>1</v>
      </c>
      <c r="Q17" s="37">
        <v>0</v>
      </c>
      <c r="R17" s="37">
        <v>0</v>
      </c>
      <c r="S17" s="37">
        <v>0</v>
      </c>
      <c r="T17" s="37">
        <v>0</v>
      </c>
      <c r="U17" s="54">
        <v>0</v>
      </c>
      <c r="V17" s="37">
        <v>0</v>
      </c>
      <c r="W17" s="37">
        <v>0</v>
      </c>
      <c r="X17" s="37">
        <v>1</v>
      </c>
      <c r="Y17" s="37">
        <v>0</v>
      </c>
      <c r="Z17" s="37">
        <v>0</v>
      </c>
      <c r="AA17" s="37">
        <v>0</v>
      </c>
      <c r="AB17" s="54">
        <v>2</v>
      </c>
      <c r="AC17" s="37">
        <v>0</v>
      </c>
      <c r="AD17" s="37">
        <v>1</v>
      </c>
      <c r="AE17" s="37">
        <v>0</v>
      </c>
      <c r="AF17" s="37">
        <v>0</v>
      </c>
    </row>
    <row r="18" spans="1:165" x14ac:dyDescent="0.25">
      <c r="A18" s="48"/>
      <c r="B18" s="19" t="s">
        <v>59</v>
      </c>
      <c r="C18" s="100">
        <f t="shared" ref="C18:P18" si="2">C17/C14*100</f>
        <v>1.0204081632653061</v>
      </c>
      <c r="D18" s="93">
        <f t="shared" si="2"/>
        <v>0</v>
      </c>
      <c r="E18" s="93">
        <f t="shared" si="2"/>
        <v>1.8018018018018018</v>
      </c>
      <c r="F18" s="93">
        <f t="shared" si="2"/>
        <v>2.1505376344086025</v>
      </c>
      <c r="G18" s="101">
        <f t="shared" si="2"/>
        <v>0</v>
      </c>
      <c r="H18" s="93">
        <f t="shared" si="2"/>
        <v>4.9504950495049505</v>
      </c>
      <c r="I18" s="93">
        <f t="shared" si="2"/>
        <v>0.73529411764705876</v>
      </c>
      <c r="J18" s="93">
        <f t="shared" si="2"/>
        <v>0</v>
      </c>
      <c r="K18" s="93">
        <f t="shared" si="2"/>
        <v>0</v>
      </c>
      <c r="L18" s="93">
        <f t="shared" si="2"/>
        <v>2.0408163265306123</v>
      </c>
      <c r="M18" s="93">
        <f>M17/M14*100</f>
        <v>3.3898305084745761</v>
      </c>
      <c r="N18" s="101">
        <f t="shared" si="2"/>
        <v>0</v>
      </c>
      <c r="O18" s="93">
        <f t="shared" si="2"/>
        <v>2.4390243902439024</v>
      </c>
      <c r="P18" s="93">
        <f t="shared" si="2"/>
        <v>0.82644628099173556</v>
      </c>
      <c r="Q18" s="93">
        <v>0</v>
      </c>
      <c r="R18" s="93">
        <v>0</v>
      </c>
      <c r="S18" s="93">
        <v>0</v>
      </c>
      <c r="T18" s="93">
        <v>0</v>
      </c>
      <c r="U18" s="101">
        <v>0</v>
      </c>
      <c r="V18" s="93">
        <v>0</v>
      </c>
      <c r="W18" s="93">
        <v>0</v>
      </c>
      <c r="X18" s="93">
        <f t="shared" ref="X18:AD18" si="3">X17/X14*100</f>
        <v>0.88495575221238942</v>
      </c>
      <c r="Y18" s="93">
        <f t="shared" si="3"/>
        <v>0</v>
      </c>
      <c r="Z18" s="93">
        <f t="shared" si="3"/>
        <v>0</v>
      </c>
      <c r="AA18" s="93">
        <f t="shared" si="3"/>
        <v>0</v>
      </c>
      <c r="AB18" s="101">
        <f t="shared" si="3"/>
        <v>2.4691358024691357</v>
      </c>
      <c r="AC18" s="93">
        <v>0</v>
      </c>
      <c r="AD18" s="93">
        <f t="shared" si="3"/>
        <v>0.90909090909090906</v>
      </c>
      <c r="AE18" s="93">
        <v>0</v>
      </c>
      <c r="AF18" s="93">
        <v>0</v>
      </c>
    </row>
    <row r="19" spans="1:165" x14ac:dyDescent="0.25">
      <c r="A19" s="2"/>
      <c r="B19" s="39" t="s">
        <v>33</v>
      </c>
      <c r="C19" s="38">
        <v>9</v>
      </c>
      <c r="D19" s="37">
        <v>16</v>
      </c>
      <c r="E19" s="37">
        <v>13</v>
      </c>
      <c r="F19" s="37">
        <v>17</v>
      </c>
      <c r="G19" s="54">
        <v>25</v>
      </c>
      <c r="H19" s="37">
        <v>43</v>
      </c>
      <c r="I19" s="37">
        <v>26</v>
      </c>
      <c r="J19" s="37">
        <v>16</v>
      </c>
      <c r="K19" s="37">
        <v>12</v>
      </c>
      <c r="L19" s="37">
        <v>10</v>
      </c>
      <c r="M19" s="37">
        <v>23</v>
      </c>
      <c r="N19" s="54">
        <v>15</v>
      </c>
      <c r="O19" s="37">
        <v>4</v>
      </c>
      <c r="P19" s="37">
        <v>15</v>
      </c>
      <c r="Q19" s="37">
        <v>14</v>
      </c>
      <c r="R19" s="37">
        <v>14</v>
      </c>
      <c r="S19" s="37">
        <v>18</v>
      </c>
      <c r="T19" s="37">
        <v>11</v>
      </c>
      <c r="U19" s="54">
        <v>16</v>
      </c>
      <c r="V19" s="37">
        <v>3</v>
      </c>
      <c r="W19" s="37">
        <v>8</v>
      </c>
      <c r="X19" s="37">
        <v>4</v>
      </c>
      <c r="Y19" s="37">
        <v>15</v>
      </c>
      <c r="Z19" s="37">
        <v>6</v>
      </c>
      <c r="AA19" s="37">
        <v>5</v>
      </c>
      <c r="AB19" s="54">
        <v>1</v>
      </c>
      <c r="AC19" s="37">
        <v>2</v>
      </c>
      <c r="AD19" s="37">
        <v>11</v>
      </c>
      <c r="AE19" s="37">
        <v>2</v>
      </c>
      <c r="AF19" s="37">
        <v>3</v>
      </c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</row>
    <row r="20" spans="1:165" ht="15.75" thickBot="1" x14ac:dyDescent="0.3">
      <c r="A20" s="44"/>
      <c r="B20" s="55" t="s">
        <v>34</v>
      </c>
      <c r="C20" s="53">
        <f t="shared" ref="C20:AF20" si="4">C19/C14*100</f>
        <v>9.183673469387756</v>
      </c>
      <c r="D20" s="42">
        <f t="shared" si="4"/>
        <v>14.035087719298245</v>
      </c>
      <c r="E20" s="42">
        <f t="shared" si="4"/>
        <v>11.711711711711711</v>
      </c>
      <c r="F20" s="42">
        <f t="shared" si="4"/>
        <v>18.27956989247312</v>
      </c>
      <c r="G20" s="102">
        <f t="shared" si="4"/>
        <v>23.364485981308412</v>
      </c>
      <c r="H20" s="42">
        <f t="shared" si="4"/>
        <v>42.574257425742573</v>
      </c>
      <c r="I20" s="42">
        <f t="shared" si="4"/>
        <v>19.117647058823529</v>
      </c>
      <c r="J20" s="42">
        <f t="shared" si="4"/>
        <v>15.384615384615385</v>
      </c>
      <c r="K20" s="42">
        <f t="shared" si="4"/>
        <v>11.650485436893204</v>
      </c>
      <c r="L20" s="42">
        <f t="shared" si="4"/>
        <v>10.204081632653061</v>
      </c>
      <c r="M20" s="42">
        <f t="shared" si="4"/>
        <v>19.491525423728813</v>
      </c>
      <c r="N20" s="102">
        <f t="shared" si="4"/>
        <v>15</v>
      </c>
      <c r="O20" s="42">
        <f t="shared" si="4"/>
        <v>4.8780487804878048</v>
      </c>
      <c r="P20" s="42">
        <f t="shared" si="4"/>
        <v>12.396694214876034</v>
      </c>
      <c r="Q20" s="42">
        <f t="shared" si="4"/>
        <v>13.20754716981132</v>
      </c>
      <c r="R20" s="42">
        <f t="shared" si="4"/>
        <v>14.736842105263156</v>
      </c>
      <c r="S20" s="42">
        <f t="shared" si="4"/>
        <v>16.981132075471699</v>
      </c>
      <c r="T20" s="42">
        <f t="shared" si="4"/>
        <v>11.458333333333332</v>
      </c>
      <c r="U20" s="102">
        <f t="shared" si="4"/>
        <v>15.841584158415841</v>
      </c>
      <c r="V20" s="42">
        <f t="shared" si="4"/>
        <v>4.6153846153846159</v>
      </c>
      <c r="W20" s="42">
        <f t="shared" si="4"/>
        <v>8.6021505376344098</v>
      </c>
      <c r="X20" s="42">
        <f t="shared" si="4"/>
        <v>3.5398230088495577</v>
      </c>
      <c r="Y20" s="42">
        <f t="shared" si="4"/>
        <v>11.904761904761903</v>
      </c>
      <c r="Z20" s="42">
        <f t="shared" si="4"/>
        <v>6.0606060606060606</v>
      </c>
      <c r="AA20" s="42">
        <f t="shared" si="4"/>
        <v>5.8139534883720927</v>
      </c>
      <c r="AB20" s="42">
        <f t="shared" si="4"/>
        <v>1.2345679012345678</v>
      </c>
      <c r="AC20" s="92">
        <f t="shared" si="4"/>
        <v>2.4390243902439024</v>
      </c>
      <c r="AD20" s="42">
        <f t="shared" si="4"/>
        <v>10</v>
      </c>
      <c r="AE20" s="42">
        <f t="shared" si="4"/>
        <v>2</v>
      </c>
      <c r="AF20" s="42">
        <f t="shared" si="4"/>
        <v>3.7037037037037033</v>
      </c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</row>
    <row r="21" spans="1:165" ht="15.75" thickBot="1" x14ac:dyDescent="0.3">
      <c r="A21" s="21" t="s">
        <v>13</v>
      </c>
      <c r="B21" s="11" t="s">
        <v>9</v>
      </c>
      <c r="C21" s="14">
        <v>188</v>
      </c>
      <c r="D21" s="12">
        <v>206</v>
      </c>
      <c r="E21" s="12">
        <v>167</v>
      </c>
      <c r="F21" s="12">
        <v>178</v>
      </c>
      <c r="G21" s="13">
        <v>188</v>
      </c>
      <c r="H21" s="12">
        <v>211</v>
      </c>
      <c r="I21" s="12">
        <v>232</v>
      </c>
      <c r="J21" s="12">
        <v>227</v>
      </c>
      <c r="K21" s="12">
        <v>205</v>
      </c>
      <c r="L21" s="12">
        <v>210</v>
      </c>
      <c r="M21" s="12">
        <v>201</v>
      </c>
      <c r="N21" s="13">
        <v>181</v>
      </c>
      <c r="O21" s="12">
        <v>165</v>
      </c>
      <c r="P21" s="12">
        <v>197</v>
      </c>
      <c r="Q21" s="12">
        <v>195</v>
      </c>
      <c r="R21" s="12">
        <v>176</v>
      </c>
      <c r="S21" s="12">
        <v>154</v>
      </c>
      <c r="T21" s="12">
        <v>162</v>
      </c>
      <c r="U21" s="13">
        <v>152</v>
      </c>
      <c r="V21" s="12">
        <v>151</v>
      </c>
      <c r="W21" s="12">
        <v>157</v>
      </c>
      <c r="X21" s="12">
        <v>155</v>
      </c>
      <c r="Y21" s="12">
        <v>148</v>
      </c>
      <c r="Z21" s="12">
        <v>116</v>
      </c>
      <c r="AA21" s="12">
        <v>126</v>
      </c>
      <c r="AB21" s="13">
        <v>122</v>
      </c>
      <c r="AC21" s="12">
        <v>140</v>
      </c>
      <c r="AD21" s="12">
        <v>130</v>
      </c>
      <c r="AE21" s="12">
        <v>140</v>
      </c>
      <c r="AF21" s="12">
        <v>151</v>
      </c>
    </row>
    <row r="22" spans="1:165" x14ac:dyDescent="0.25">
      <c r="A22" s="15"/>
      <c r="B22" s="16" t="s">
        <v>10</v>
      </c>
      <c r="C22" s="18">
        <v>11</v>
      </c>
      <c r="D22" s="17">
        <v>4</v>
      </c>
      <c r="E22" s="17">
        <v>8</v>
      </c>
      <c r="F22" s="17">
        <v>1</v>
      </c>
      <c r="G22" s="51">
        <v>4</v>
      </c>
      <c r="H22" s="17">
        <v>2</v>
      </c>
      <c r="I22" s="17">
        <v>7</v>
      </c>
      <c r="J22" s="17">
        <v>1</v>
      </c>
      <c r="K22" s="17">
        <v>5</v>
      </c>
      <c r="L22" s="17">
        <v>1</v>
      </c>
      <c r="M22" s="17">
        <v>2</v>
      </c>
      <c r="N22" s="51">
        <v>5</v>
      </c>
      <c r="O22" s="17">
        <v>2</v>
      </c>
      <c r="P22" s="17">
        <v>5</v>
      </c>
      <c r="Q22" s="17">
        <v>4</v>
      </c>
      <c r="R22" s="17">
        <v>3</v>
      </c>
      <c r="S22" s="17">
        <v>11</v>
      </c>
      <c r="T22" s="17">
        <v>3</v>
      </c>
      <c r="U22" s="51">
        <v>6</v>
      </c>
      <c r="V22" s="17">
        <v>8</v>
      </c>
      <c r="W22" s="17">
        <v>1</v>
      </c>
      <c r="X22" s="17">
        <v>3</v>
      </c>
      <c r="Y22" s="17">
        <v>6</v>
      </c>
      <c r="Z22" s="17">
        <v>5</v>
      </c>
      <c r="AA22" s="17">
        <v>0</v>
      </c>
      <c r="AB22" s="51">
        <v>2</v>
      </c>
      <c r="AC22" s="17">
        <v>4</v>
      </c>
      <c r="AD22" s="17">
        <v>0</v>
      </c>
      <c r="AE22" s="17">
        <v>1</v>
      </c>
      <c r="AF22" s="17">
        <v>6</v>
      </c>
    </row>
    <row r="23" spans="1:165" x14ac:dyDescent="0.25">
      <c r="A23" s="15"/>
      <c r="B23" s="19" t="s">
        <v>11</v>
      </c>
      <c r="C23" s="31">
        <f t="shared" ref="C23:AF23" si="5">C22/C21*100</f>
        <v>5.8510638297872344</v>
      </c>
      <c r="D23" s="20">
        <f t="shared" si="5"/>
        <v>1.9417475728155338</v>
      </c>
      <c r="E23" s="20">
        <f t="shared" si="5"/>
        <v>4.7904191616766472</v>
      </c>
      <c r="F23" s="20">
        <f t="shared" si="5"/>
        <v>0.5617977528089888</v>
      </c>
      <c r="G23" s="30">
        <f t="shared" si="5"/>
        <v>2.1276595744680851</v>
      </c>
      <c r="H23" s="20">
        <f t="shared" si="5"/>
        <v>0.94786729857819907</v>
      </c>
      <c r="I23" s="20">
        <f t="shared" si="5"/>
        <v>3.0172413793103448</v>
      </c>
      <c r="J23" s="20">
        <f t="shared" si="5"/>
        <v>0.44052863436123352</v>
      </c>
      <c r="K23" s="20">
        <f t="shared" si="5"/>
        <v>2.4390243902439024</v>
      </c>
      <c r="L23" s="20">
        <f t="shared" si="5"/>
        <v>0.47619047619047622</v>
      </c>
      <c r="M23" s="20">
        <f t="shared" si="5"/>
        <v>0.99502487562189057</v>
      </c>
      <c r="N23" s="30">
        <f t="shared" si="5"/>
        <v>2.7624309392265194</v>
      </c>
      <c r="O23" s="20">
        <f t="shared" si="5"/>
        <v>1.2121212121212122</v>
      </c>
      <c r="P23" s="20">
        <f t="shared" si="5"/>
        <v>2.5380710659898478</v>
      </c>
      <c r="Q23" s="20">
        <f t="shared" si="5"/>
        <v>2.0512820512820511</v>
      </c>
      <c r="R23" s="20">
        <f t="shared" si="5"/>
        <v>1.7045454545454544</v>
      </c>
      <c r="S23" s="20">
        <f t="shared" si="5"/>
        <v>7.1428571428571423</v>
      </c>
      <c r="T23" s="20">
        <f t="shared" si="5"/>
        <v>1.8518518518518516</v>
      </c>
      <c r="U23" s="30">
        <f t="shared" si="5"/>
        <v>3.9473684210526314</v>
      </c>
      <c r="V23" s="20">
        <f t="shared" si="5"/>
        <v>5.298013245033113</v>
      </c>
      <c r="W23" s="20">
        <f t="shared" si="5"/>
        <v>0.63694267515923575</v>
      </c>
      <c r="X23" s="20">
        <f t="shared" si="5"/>
        <v>1.935483870967742</v>
      </c>
      <c r="Y23" s="20">
        <f t="shared" si="5"/>
        <v>4.0540540540540544</v>
      </c>
      <c r="Z23" s="20">
        <f t="shared" si="5"/>
        <v>4.3103448275862073</v>
      </c>
      <c r="AA23" s="20">
        <f t="shared" si="5"/>
        <v>0</v>
      </c>
      <c r="AB23" s="20">
        <f t="shared" si="5"/>
        <v>1.639344262295082</v>
      </c>
      <c r="AC23" s="31">
        <f t="shared" si="5"/>
        <v>2.8571428571428572</v>
      </c>
      <c r="AD23" s="20">
        <v>0</v>
      </c>
      <c r="AE23" s="20">
        <f t="shared" si="5"/>
        <v>0.7142857142857143</v>
      </c>
      <c r="AF23" s="20">
        <f t="shared" si="5"/>
        <v>3.9735099337748347</v>
      </c>
    </row>
    <row r="24" spans="1:165" x14ac:dyDescent="0.25">
      <c r="A24" s="48"/>
      <c r="B24" s="90" t="s">
        <v>58</v>
      </c>
      <c r="C24" s="38">
        <v>10</v>
      </c>
      <c r="D24" s="37">
        <v>1</v>
      </c>
      <c r="E24" s="37">
        <v>6</v>
      </c>
      <c r="F24" s="37">
        <v>0</v>
      </c>
      <c r="G24" s="54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54">
        <v>0</v>
      </c>
      <c r="O24" s="37">
        <v>0</v>
      </c>
      <c r="P24" s="37">
        <v>0</v>
      </c>
      <c r="Q24" s="37">
        <v>1</v>
      </c>
      <c r="R24" s="37">
        <v>1</v>
      </c>
      <c r="S24" s="37">
        <v>6</v>
      </c>
      <c r="T24" s="37">
        <v>0</v>
      </c>
      <c r="U24" s="54">
        <v>5</v>
      </c>
      <c r="V24" s="37">
        <v>2</v>
      </c>
      <c r="W24" s="37">
        <v>0</v>
      </c>
      <c r="X24" s="37">
        <v>2</v>
      </c>
      <c r="Y24" s="37">
        <v>0</v>
      </c>
      <c r="Z24" s="37">
        <v>2</v>
      </c>
      <c r="AA24" s="37">
        <v>0</v>
      </c>
      <c r="AB24" s="54">
        <v>0</v>
      </c>
      <c r="AC24" s="37">
        <v>0</v>
      </c>
      <c r="AD24" s="37">
        <v>0</v>
      </c>
      <c r="AE24" s="37">
        <v>0</v>
      </c>
      <c r="AF24" s="37">
        <v>3</v>
      </c>
    </row>
    <row r="25" spans="1:165" x14ac:dyDescent="0.25">
      <c r="A25" s="48"/>
      <c r="B25" s="19" t="s">
        <v>59</v>
      </c>
      <c r="C25" s="100">
        <f t="shared" ref="C25:H25" si="6">C24/C21*100</f>
        <v>5.3191489361702127</v>
      </c>
      <c r="D25" s="93">
        <f t="shared" si="6"/>
        <v>0.48543689320388345</v>
      </c>
      <c r="E25" s="93">
        <f t="shared" si="6"/>
        <v>3.5928143712574849</v>
      </c>
      <c r="F25" s="93">
        <f t="shared" si="6"/>
        <v>0</v>
      </c>
      <c r="G25" s="101">
        <f t="shared" si="6"/>
        <v>0</v>
      </c>
      <c r="H25" s="93">
        <f t="shared" si="6"/>
        <v>0</v>
      </c>
      <c r="I25" s="93">
        <v>0</v>
      </c>
      <c r="J25" s="93">
        <v>0</v>
      </c>
      <c r="K25" s="93">
        <v>0</v>
      </c>
      <c r="L25" s="93">
        <v>0</v>
      </c>
      <c r="M25" s="93">
        <v>0</v>
      </c>
      <c r="N25" s="101">
        <v>0</v>
      </c>
      <c r="O25" s="93">
        <v>0</v>
      </c>
      <c r="P25" s="93">
        <v>0</v>
      </c>
      <c r="Q25" s="93">
        <f t="shared" ref="Q25:Z25" si="7">Q24/Q21*100</f>
        <v>0.51282051282051277</v>
      </c>
      <c r="R25" s="93">
        <f t="shared" si="7"/>
        <v>0.56818181818181823</v>
      </c>
      <c r="S25" s="93">
        <f t="shared" si="7"/>
        <v>3.8961038961038961</v>
      </c>
      <c r="T25" s="93">
        <f t="shared" si="7"/>
        <v>0</v>
      </c>
      <c r="U25" s="101">
        <f t="shared" si="7"/>
        <v>3.2894736842105261</v>
      </c>
      <c r="V25" s="93">
        <f t="shared" si="7"/>
        <v>1.3245033112582782</v>
      </c>
      <c r="W25" s="93">
        <f t="shared" si="7"/>
        <v>0</v>
      </c>
      <c r="X25" s="93">
        <f t="shared" si="7"/>
        <v>1.2903225806451613</v>
      </c>
      <c r="Y25" s="93">
        <f t="shared" si="7"/>
        <v>0</v>
      </c>
      <c r="Z25" s="93">
        <f t="shared" si="7"/>
        <v>1.7241379310344827</v>
      </c>
      <c r="AA25" s="93">
        <v>0</v>
      </c>
      <c r="AB25" s="93">
        <v>0</v>
      </c>
      <c r="AC25" s="31">
        <v>0</v>
      </c>
      <c r="AD25" s="93">
        <v>0</v>
      </c>
      <c r="AE25" s="93">
        <v>0</v>
      </c>
      <c r="AF25" s="93">
        <f t="shared" ref="AF25" si="8">AF24/AF21*100</f>
        <v>1.9867549668874174</v>
      </c>
    </row>
    <row r="26" spans="1:165" x14ac:dyDescent="0.25">
      <c r="A26" s="2"/>
      <c r="B26" s="39" t="s">
        <v>33</v>
      </c>
      <c r="C26" s="38">
        <v>105</v>
      </c>
      <c r="D26" s="37">
        <v>100</v>
      </c>
      <c r="E26" s="37">
        <v>71</v>
      </c>
      <c r="F26" s="37">
        <v>85</v>
      </c>
      <c r="G26" s="54">
        <v>112</v>
      </c>
      <c r="H26" s="37">
        <v>122</v>
      </c>
      <c r="I26" s="37">
        <v>103</v>
      </c>
      <c r="J26" s="37">
        <v>117</v>
      </c>
      <c r="K26" s="37">
        <v>103</v>
      </c>
      <c r="L26" s="37">
        <v>101</v>
      </c>
      <c r="M26" s="37">
        <v>107</v>
      </c>
      <c r="N26" s="54">
        <v>96</v>
      </c>
      <c r="O26" s="37">
        <v>78</v>
      </c>
      <c r="P26" s="37">
        <v>100</v>
      </c>
      <c r="Q26" s="37">
        <v>93</v>
      </c>
      <c r="R26" s="37">
        <v>83</v>
      </c>
      <c r="S26" s="37">
        <v>72</v>
      </c>
      <c r="T26" s="37">
        <v>61</v>
      </c>
      <c r="U26" s="54">
        <v>51</v>
      </c>
      <c r="V26" s="37">
        <v>71</v>
      </c>
      <c r="W26" s="37">
        <v>68</v>
      </c>
      <c r="X26" s="37">
        <v>52</v>
      </c>
      <c r="Y26" s="37">
        <v>51</v>
      </c>
      <c r="Z26" s="37">
        <v>37</v>
      </c>
      <c r="AA26" s="37">
        <v>40</v>
      </c>
      <c r="AB26" s="54">
        <v>47</v>
      </c>
      <c r="AC26" s="37">
        <v>57</v>
      </c>
      <c r="AD26" s="37">
        <v>30</v>
      </c>
      <c r="AE26" s="37">
        <v>44</v>
      </c>
      <c r="AF26" s="37">
        <v>54</v>
      </c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</row>
    <row r="27" spans="1:165" ht="15.75" thickBot="1" x14ac:dyDescent="0.3">
      <c r="A27" s="44"/>
      <c r="B27" s="55" t="s">
        <v>34</v>
      </c>
      <c r="C27" s="53">
        <f t="shared" ref="C27:AF27" si="9">C26/C21*100</f>
        <v>55.851063829787229</v>
      </c>
      <c r="D27" s="42">
        <f t="shared" si="9"/>
        <v>48.543689320388353</v>
      </c>
      <c r="E27" s="42">
        <f t="shared" si="9"/>
        <v>42.514970059880241</v>
      </c>
      <c r="F27" s="42">
        <f t="shared" si="9"/>
        <v>47.752808988764045</v>
      </c>
      <c r="G27" s="102">
        <f t="shared" si="9"/>
        <v>59.574468085106382</v>
      </c>
      <c r="H27" s="42">
        <f t="shared" si="9"/>
        <v>57.81990521327014</v>
      </c>
      <c r="I27" s="42">
        <f t="shared" si="9"/>
        <v>44.396551724137936</v>
      </c>
      <c r="J27" s="42">
        <f t="shared" si="9"/>
        <v>51.541850220264315</v>
      </c>
      <c r="K27" s="42">
        <f t="shared" si="9"/>
        <v>50.243902439024389</v>
      </c>
      <c r="L27" s="42">
        <f t="shared" si="9"/>
        <v>48.095238095238095</v>
      </c>
      <c r="M27" s="42">
        <f t="shared" si="9"/>
        <v>53.233830845771145</v>
      </c>
      <c r="N27" s="102">
        <f t="shared" si="9"/>
        <v>53.038674033149171</v>
      </c>
      <c r="O27" s="42">
        <f t="shared" si="9"/>
        <v>47.272727272727273</v>
      </c>
      <c r="P27" s="42">
        <f t="shared" si="9"/>
        <v>50.761421319796952</v>
      </c>
      <c r="Q27" s="42">
        <f t="shared" si="9"/>
        <v>47.692307692307693</v>
      </c>
      <c r="R27" s="42">
        <f t="shared" si="9"/>
        <v>47.159090909090914</v>
      </c>
      <c r="S27" s="42">
        <f t="shared" si="9"/>
        <v>46.753246753246749</v>
      </c>
      <c r="T27" s="42">
        <f t="shared" si="9"/>
        <v>37.654320987654323</v>
      </c>
      <c r="U27" s="102">
        <f t="shared" si="9"/>
        <v>33.55263157894737</v>
      </c>
      <c r="V27" s="42">
        <f t="shared" si="9"/>
        <v>47.019867549668874</v>
      </c>
      <c r="W27" s="42">
        <f t="shared" si="9"/>
        <v>43.312101910828027</v>
      </c>
      <c r="X27" s="42">
        <f t="shared" si="9"/>
        <v>33.548387096774199</v>
      </c>
      <c r="Y27" s="42">
        <f t="shared" si="9"/>
        <v>34.45945945945946</v>
      </c>
      <c r="Z27" s="42">
        <f t="shared" si="9"/>
        <v>31.896551724137932</v>
      </c>
      <c r="AA27" s="42">
        <f t="shared" si="9"/>
        <v>31.746031746031743</v>
      </c>
      <c r="AB27" s="42">
        <f t="shared" si="9"/>
        <v>38.524590163934427</v>
      </c>
      <c r="AC27" s="92">
        <f t="shared" si="9"/>
        <v>40.714285714285715</v>
      </c>
      <c r="AD27" s="42">
        <f t="shared" si="9"/>
        <v>23.076923076923077</v>
      </c>
      <c r="AE27" s="42">
        <f t="shared" si="9"/>
        <v>31.428571428571427</v>
      </c>
      <c r="AF27" s="42">
        <f t="shared" si="9"/>
        <v>35.76158940397351</v>
      </c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</row>
    <row r="28" spans="1:165" ht="15.75" thickBot="1" x14ac:dyDescent="0.3">
      <c r="A28" s="21" t="s">
        <v>14</v>
      </c>
      <c r="B28" s="11" t="s">
        <v>9</v>
      </c>
      <c r="C28" s="14">
        <v>87</v>
      </c>
      <c r="D28" s="12">
        <v>85</v>
      </c>
      <c r="E28" s="12">
        <v>27</v>
      </c>
      <c r="F28" s="12">
        <v>77</v>
      </c>
      <c r="G28" s="13">
        <v>60</v>
      </c>
      <c r="H28" s="12">
        <v>60</v>
      </c>
      <c r="I28" s="12">
        <v>69</v>
      </c>
      <c r="J28" s="12">
        <v>88</v>
      </c>
      <c r="K28" s="12">
        <v>61</v>
      </c>
      <c r="L28" s="12">
        <v>56</v>
      </c>
      <c r="M28" s="12">
        <v>42</v>
      </c>
      <c r="N28" s="13">
        <v>66</v>
      </c>
      <c r="O28" s="12">
        <v>36</v>
      </c>
      <c r="P28" s="12">
        <v>67</v>
      </c>
      <c r="Q28" s="12">
        <v>74</v>
      </c>
      <c r="R28" s="12">
        <v>63</v>
      </c>
      <c r="S28" s="12">
        <v>73</v>
      </c>
      <c r="T28" s="12">
        <v>61</v>
      </c>
      <c r="U28" s="13">
        <v>22</v>
      </c>
      <c r="V28" s="12">
        <v>43</v>
      </c>
      <c r="W28" s="12">
        <v>53</v>
      </c>
      <c r="X28" s="12">
        <v>71</v>
      </c>
      <c r="Y28" s="12">
        <v>47</v>
      </c>
      <c r="Z28" s="12">
        <v>55</v>
      </c>
      <c r="AA28" s="12">
        <v>53</v>
      </c>
      <c r="AB28" s="13">
        <v>39</v>
      </c>
      <c r="AC28" s="12">
        <v>28</v>
      </c>
      <c r="AD28" s="12">
        <v>72</v>
      </c>
      <c r="AE28" s="12">
        <v>58</v>
      </c>
      <c r="AF28" s="12">
        <v>24</v>
      </c>
    </row>
    <row r="29" spans="1:165" x14ac:dyDescent="0.25">
      <c r="A29" s="2"/>
      <c r="B29" s="16" t="s">
        <v>10</v>
      </c>
      <c r="C29" s="18">
        <v>1</v>
      </c>
      <c r="D29" s="17">
        <v>11</v>
      </c>
      <c r="E29" s="17">
        <v>4</v>
      </c>
      <c r="F29" s="17">
        <v>2</v>
      </c>
      <c r="G29" s="51">
        <v>0</v>
      </c>
      <c r="H29" s="17">
        <v>0</v>
      </c>
      <c r="I29" s="17">
        <v>4</v>
      </c>
      <c r="J29" s="17">
        <v>7</v>
      </c>
      <c r="K29" s="17">
        <v>0</v>
      </c>
      <c r="L29" s="17">
        <v>5</v>
      </c>
      <c r="M29" s="17">
        <v>1</v>
      </c>
      <c r="N29" s="51">
        <v>2</v>
      </c>
      <c r="O29" s="17">
        <v>1</v>
      </c>
      <c r="P29" s="17">
        <v>8</v>
      </c>
      <c r="Q29" s="17">
        <v>0</v>
      </c>
      <c r="R29" s="17">
        <v>1</v>
      </c>
      <c r="S29" s="17">
        <v>11</v>
      </c>
      <c r="T29" s="17">
        <v>5</v>
      </c>
      <c r="U29" s="51">
        <v>1</v>
      </c>
      <c r="V29" s="17">
        <v>0</v>
      </c>
      <c r="W29" s="17">
        <v>1</v>
      </c>
      <c r="X29" s="17">
        <v>4</v>
      </c>
      <c r="Y29" s="17">
        <v>1</v>
      </c>
      <c r="Z29" s="17">
        <v>0</v>
      </c>
      <c r="AA29" s="17">
        <v>1</v>
      </c>
      <c r="AB29" s="51">
        <v>4</v>
      </c>
      <c r="AC29" s="17">
        <v>0</v>
      </c>
      <c r="AD29" s="17">
        <v>1</v>
      </c>
      <c r="AE29" s="17">
        <v>2</v>
      </c>
      <c r="AF29" s="17">
        <v>0</v>
      </c>
    </row>
    <row r="30" spans="1:165" x14ac:dyDescent="0.25">
      <c r="A30" s="2"/>
      <c r="B30" s="19" t="s">
        <v>11</v>
      </c>
      <c r="C30" s="31">
        <f t="shared" ref="C30:AE30" si="10">C29/C28*100</f>
        <v>1.1494252873563218</v>
      </c>
      <c r="D30" s="20">
        <f t="shared" si="10"/>
        <v>12.941176470588237</v>
      </c>
      <c r="E30" s="20">
        <f t="shared" si="10"/>
        <v>14.814814814814813</v>
      </c>
      <c r="F30" s="20">
        <f t="shared" si="10"/>
        <v>2.5974025974025974</v>
      </c>
      <c r="G30" s="30">
        <f t="shared" si="10"/>
        <v>0</v>
      </c>
      <c r="H30" s="20">
        <f t="shared" si="10"/>
        <v>0</v>
      </c>
      <c r="I30" s="20">
        <f t="shared" si="10"/>
        <v>5.7971014492753623</v>
      </c>
      <c r="J30" s="20">
        <f t="shared" si="10"/>
        <v>7.9545454545454541</v>
      </c>
      <c r="K30" s="20">
        <f t="shared" si="10"/>
        <v>0</v>
      </c>
      <c r="L30" s="20">
        <f t="shared" si="10"/>
        <v>8.9285714285714288</v>
      </c>
      <c r="M30" s="20">
        <f t="shared" si="10"/>
        <v>2.3809523809523809</v>
      </c>
      <c r="N30" s="30">
        <f t="shared" si="10"/>
        <v>3.0303030303030303</v>
      </c>
      <c r="O30" s="20">
        <f t="shared" si="10"/>
        <v>2.7777777777777777</v>
      </c>
      <c r="P30" s="20">
        <f t="shared" si="10"/>
        <v>11.940298507462686</v>
      </c>
      <c r="Q30" s="20">
        <f t="shared" si="10"/>
        <v>0</v>
      </c>
      <c r="R30" s="20">
        <f t="shared" si="10"/>
        <v>1.5873015873015872</v>
      </c>
      <c r="S30" s="20">
        <f t="shared" si="10"/>
        <v>15.068493150684931</v>
      </c>
      <c r="T30" s="20">
        <f t="shared" si="10"/>
        <v>8.1967213114754092</v>
      </c>
      <c r="U30" s="30">
        <f t="shared" si="10"/>
        <v>4.5454545454545459</v>
      </c>
      <c r="V30" s="20">
        <v>0</v>
      </c>
      <c r="W30" s="20">
        <f t="shared" si="10"/>
        <v>1.8867924528301887</v>
      </c>
      <c r="X30" s="20">
        <f t="shared" si="10"/>
        <v>5.6338028169014089</v>
      </c>
      <c r="Y30" s="20">
        <f t="shared" si="10"/>
        <v>2.1276595744680851</v>
      </c>
      <c r="Z30" s="20">
        <f t="shared" si="10"/>
        <v>0</v>
      </c>
      <c r="AA30" s="20">
        <f t="shared" si="10"/>
        <v>1.8867924528301887</v>
      </c>
      <c r="AB30" s="20">
        <f t="shared" si="10"/>
        <v>10.256410256410255</v>
      </c>
      <c r="AC30" s="31">
        <f t="shared" si="10"/>
        <v>0</v>
      </c>
      <c r="AD30" s="20">
        <f t="shared" si="10"/>
        <v>1.3888888888888888</v>
      </c>
      <c r="AE30" s="20">
        <f t="shared" si="10"/>
        <v>3.4482758620689653</v>
      </c>
      <c r="AF30" s="20">
        <v>0</v>
      </c>
    </row>
    <row r="31" spans="1:165" x14ac:dyDescent="0.25">
      <c r="A31" s="48"/>
      <c r="B31" s="90" t="s">
        <v>58</v>
      </c>
      <c r="C31" s="38">
        <v>0</v>
      </c>
      <c r="D31" s="37">
        <v>0</v>
      </c>
      <c r="E31" s="37">
        <v>0</v>
      </c>
      <c r="F31" s="37">
        <v>0</v>
      </c>
      <c r="G31" s="54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54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54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54">
        <v>0</v>
      </c>
      <c r="AC31" s="37">
        <v>0</v>
      </c>
      <c r="AD31" s="37">
        <v>0</v>
      </c>
      <c r="AE31" s="37">
        <v>0</v>
      </c>
      <c r="AF31" s="37">
        <v>0</v>
      </c>
    </row>
    <row r="32" spans="1:165" x14ac:dyDescent="0.25">
      <c r="A32" s="48"/>
      <c r="B32" s="19" t="s">
        <v>59</v>
      </c>
      <c r="C32" s="100">
        <f t="shared" ref="C32" si="11">C31/C28*100</f>
        <v>0</v>
      </c>
      <c r="D32" s="93">
        <v>0</v>
      </c>
      <c r="E32" s="93">
        <v>0</v>
      </c>
      <c r="F32" s="93">
        <v>0</v>
      </c>
      <c r="G32" s="101">
        <v>0</v>
      </c>
      <c r="H32" s="93">
        <v>0</v>
      </c>
      <c r="I32" s="93">
        <v>0</v>
      </c>
      <c r="J32" s="93">
        <v>0</v>
      </c>
      <c r="K32" s="93">
        <v>0</v>
      </c>
      <c r="L32" s="93">
        <v>0</v>
      </c>
      <c r="M32" s="93">
        <v>0</v>
      </c>
      <c r="N32" s="101">
        <v>0</v>
      </c>
      <c r="O32" s="93">
        <v>0</v>
      </c>
      <c r="P32" s="93">
        <v>0</v>
      </c>
      <c r="Q32" s="93">
        <v>0</v>
      </c>
      <c r="R32" s="93">
        <v>0</v>
      </c>
      <c r="S32" s="93">
        <v>0</v>
      </c>
      <c r="T32" s="93">
        <v>0</v>
      </c>
      <c r="U32" s="101">
        <v>0</v>
      </c>
      <c r="V32" s="93">
        <v>0</v>
      </c>
      <c r="W32" s="93">
        <v>0</v>
      </c>
      <c r="X32" s="93">
        <v>0</v>
      </c>
      <c r="Y32" s="93">
        <v>0</v>
      </c>
      <c r="Z32" s="93">
        <v>0</v>
      </c>
      <c r="AA32" s="93">
        <v>0</v>
      </c>
      <c r="AB32" s="93">
        <v>0</v>
      </c>
      <c r="AC32" s="31">
        <v>0</v>
      </c>
      <c r="AD32" s="93">
        <v>0</v>
      </c>
      <c r="AE32" s="93">
        <v>0</v>
      </c>
      <c r="AF32" s="93">
        <v>0</v>
      </c>
    </row>
    <row r="33" spans="1:165" x14ac:dyDescent="0.25">
      <c r="A33" s="2"/>
      <c r="B33" s="39" t="s">
        <v>33</v>
      </c>
      <c r="C33" s="38">
        <v>15</v>
      </c>
      <c r="D33" s="37">
        <v>8</v>
      </c>
      <c r="E33" s="37">
        <v>1</v>
      </c>
      <c r="F33" s="37">
        <v>5</v>
      </c>
      <c r="G33" s="54">
        <v>8</v>
      </c>
      <c r="H33" s="37">
        <v>8</v>
      </c>
      <c r="I33" s="37">
        <v>3</v>
      </c>
      <c r="J33" s="37">
        <v>14</v>
      </c>
      <c r="K33" s="37">
        <v>11</v>
      </c>
      <c r="L33" s="37">
        <v>10</v>
      </c>
      <c r="M33" s="37">
        <v>1</v>
      </c>
      <c r="N33" s="54">
        <v>8</v>
      </c>
      <c r="O33" s="37">
        <v>5</v>
      </c>
      <c r="P33" s="37">
        <v>9</v>
      </c>
      <c r="Q33" s="37">
        <v>10</v>
      </c>
      <c r="R33" s="37">
        <v>13</v>
      </c>
      <c r="S33" s="37">
        <v>2</v>
      </c>
      <c r="T33" s="37">
        <v>5</v>
      </c>
      <c r="U33" s="54">
        <v>0</v>
      </c>
      <c r="V33" s="37">
        <v>5</v>
      </c>
      <c r="W33" s="37">
        <v>5</v>
      </c>
      <c r="X33" s="37">
        <v>3</v>
      </c>
      <c r="Y33" s="37">
        <v>0</v>
      </c>
      <c r="Z33" s="37">
        <v>5</v>
      </c>
      <c r="AA33" s="37">
        <v>3</v>
      </c>
      <c r="AB33" s="54">
        <v>1</v>
      </c>
      <c r="AC33" s="37">
        <v>3</v>
      </c>
      <c r="AD33" s="37">
        <v>8</v>
      </c>
      <c r="AE33" s="37">
        <v>6</v>
      </c>
      <c r="AF33" s="37">
        <v>1</v>
      </c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</row>
    <row r="34" spans="1:165" x14ac:dyDescent="0.25">
      <c r="A34" s="15"/>
      <c r="B34" s="47" t="s">
        <v>34</v>
      </c>
      <c r="C34" s="53">
        <f t="shared" ref="C34:AF34" si="12">C33/C28*100</f>
        <v>17.241379310344829</v>
      </c>
      <c r="D34" s="42">
        <f t="shared" si="12"/>
        <v>9.4117647058823533</v>
      </c>
      <c r="E34" s="42">
        <f t="shared" si="12"/>
        <v>3.7037037037037033</v>
      </c>
      <c r="F34" s="42">
        <f t="shared" si="12"/>
        <v>6.4935064935064926</v>
      </c>
      <c r="G34" s="102">
        <f t="shared" si="12"/>
        <v>13.333333333333334</v>
      </c>
      <c r="H34" s="42">
        <f t="shared" si="12"/>
        <v>13.333333333333334</v>
      </c>
      <c r="I34" s="42">
        <f t="shared" si="12"/>
        <v>4.3478260869565215</v>
      </c>
      <c r="J34" s="42">
        <f t="shared" si="12"/>
        <v>15.909090909090908</v>
      </c>
      <c r="K34" s="42">
        <f t="shared" si="12"/>
        <v>18.032786885245901</v>
      </c>
      <c r="L34" s="42">
        <f t="shared" si="12"/>
        <v>17.857142857142858</v>
      </c>
      <c r="M34" s="42">
        <f t="shared" si="12"/>
        <v>2.3809523809523809</v>
      </c>
      <c r="N34" s="102">
        <f t="shared" si="12"/>
        <v>12.121212121212121</v>
      </c>
      <c r="O34" s="42">
        <f t="shared" si="12"/>
        <v>13.888888888888889</v>
      </c>
      <c r="P34" s="42">
        <f t="shared" si="12"/>
        <v>13.432835820895523</v>
      </c>
      <c r="Q34" s="42">
        <f t="shared" si="12"/>
        <v>13.513513513513514</v>
      </c>
      <c r="R34" s="42">
        <f t="shared" si="12"/>
        <v>20.634920634920633</v>
      </c>
      <c r="S34" s="42">
        <f t="shared" si="12"/>
        <v>2.7397260273972601</v>
      </c>
      <c r="T34" s="42">
        <f t="shared" si="12"/>
        <v>8.1967213114754092</v>
      </c>
      <c r="U34" s="102">
        <f t="shared" si="12"/>
        <v>0</v>
      </c>
      <c r="V34" s="42">
        <f t="shared" si="12"/>
        <v>11.627906976744185</v>
      </c>
      <c r="W34" s="42">
        <f t="shared" si="12"/>
        <v>9.433962264150944</v>
      </c>
      <c r="X34" s="42">
        <f t="shared" si="12"/>
        <v>4.225352112676056</v>
      </c>
      <c r="Y34" s="42">
        <f t="shared" si="12"/>
        <v>0</v>
      </c>
      <c r="Z34" s="42">
        <f t="shared" si="12"/>
        <v>9.0909090909090917</v>
      </c>
      <c r="AA34" s="42">
        <f t="shared" si="12"/>
        <v>5.6603773584905666</v>
      </c>
      <c r="AB34" s="42">
        <f t="shared" si="12"/>
        <v>2.5641025641025639</v>
      </c>
      <c r="AC34" s="31">
        <f t="shared" si="12"/>
        <v>10.714285714285714</v>
      </c>
      <c r="AD34" s="42">
        <f t="shared" si="12"/>
        <v>11.111111111111111</v>
      </c>
      <c r="AE34" s="42">
        <f t="shared" si="12"/>
        <v>10.344827586206897</v>
      </c>
      <c r="AF34" s="42">
        <f t="shared" si="12"/>
        <v>4.1666666666666661</v>
      </c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</row>
    <row r="35" spans="1:165" ht="15.75" thickBot="1" x14ac:dyDescent="0.3">
      <c r="A35" s="94" t="s">
        <v>15</v>
      </c>
      <c r="B35" s="95"/>
      <c r="C35" s="29"/>
      <c r="D35" s="41"/>
      <c r="E35" s="41"/>
      <c r="F35" s="41"/>
      <c r="G35" s="50"/>
      <c r="H35" s="41"/>
      <c r="I35" s="41"/>
      <c r="J35" s="41"/>
      <c r="K35" s="41"/>
      <c r="L35" s="41"/>
      <c r="M35" s="41"/>
      <c r="N35" s="50"/>
      <c r="O35" s="41"/>
      <c r="P35" s="41"/>
      <c r="Q35" s="41"/>
      <c r="R35" s="41"/>
      <c r="S35" s="41"/>
      <c r="T35" s="41"/>
      <c r="U35" s="50"/>
      <c r="V35" s="41"/>
      <c r="W35" s="41"/>
      <c r="X35" s="41"/>
      <c r="Y35" s="41"/>
      <c r="Z35" s="41"/>
      <c r="AA35" s="41"/>
      <c r="AB35" s="50"/>
      <c r="AC35" s="41"/>
      <c r="AD35" s="41"/>
      <c r="AE35" s="41"/>
      <c r="AF35" s="41"/>
    </row>
    <row r="36" spans="1:165" x14ac:dyDescent="0.25">
      <c r="A36" s="23" t="s">
        <v>16</v>
      </c>
      <c r="B36" s="24" t="s">
        <v>9</v>
      </c>
      <c r="C36" s="26">
        <v>103</v>
      </c>
      <c r="D36" s="25">
        <v>95</v>
      </c>
      <c r="E36" s="25">
        <v>110</v>
      </c>
      <c r="F36" s="25">
        <v>113</v>
      </c>
      <c r="G36" s="52">
        <v>120</v>
      </c>
      <c r="H36" s="25">
        <v>124</v>
      </c>
      <c r="I36" s="25">
        <v>111</v>
      </c>
      <c r="J36" s="25">
        <v>111</v>
      </c>
      <c r="K36" s="25">
        <v>87</v>
      </c>
      <c r="L36" s="25">
        <v>90</v>
      </c>
      <c r="M36" s="25">
        <v>78</v>
      </c>
      <c r="N36" s="52">
        <v>82</v>
      </c>
      <c r="O36" s="25">
        <v>65</v>
      </c>
      <c r="P36" s="25">
        <v>77</v>
      </c>
      <c r="Q36" s="25">
        <v>63</v>
      </c>
      <c r="R36" s="25">
        <v>58</v>
      </c>
      <c r="S36" s="25">
        <v>62</v>
      </c>
      <c r="T36" s="25">
        <v>69</v>
      </c>
      <c r="U36" s="52">
        <v>74</v>
      </c>
      <c r="V36" s="25">
        <v>75</v>
      </c>
      <c r="W36" s="25">
        <v>53</v>
      </c>
      <c r="X36" s="25">
        <v>57</v>
      </c>
      <c r="Y36" s="25">
        <v>44</v>
      </c>
      <c r="Z36" s="25">
        <v>62</v>
      </c>
      <c r="AA36" s="25">
        <v>29</v>
      </c>
      <c r="AB36" s="52">
        <v>43</v>
      </c>
      <c r="AC36" s="25">
        <v>62</v>
      </c>
      <c r="AD36" s="25">
        <v>55</v>
      </c>
      <c r="AE36" s="25">
        <v>61</v>
      </c>
      <c r="AF36" s="25">
        <v>55</v>
      </c>
    </row>
    <row r="37" spans="1:165" x14ac:dyDescent="0.25">
      <c r="A37" s="23" t="s">
        <v>17</v>
      </c>
      <c r="B37" s="16" t="s">
        <v>10</v>
      </c>
      <c r="C37" s="18">
        <v>12</v>
      </c>
      <c r="D37" s="17">
        <v>8</v>
      </c>
      <c r="E37" s="25">
        <v>12</v>
      </c>
      <c r="F37" s="17">
        <v>5</v>
      </c>
      <c r="G37" s="51">
        <v>9</v>
      </c>
      <c r="H37" s="17">
        <v>6</v>
      </c>
      <c r="I37" s="17">
        <v>9</v>
      </c>
      <c r="J37" s="17">
        <v>9</v>
      </c>
      <c r="K37" s="17">
        <v>4</v>
      </c>
      <c r="L37" s="17">
        <v>10</v>
      </c>
      <c r="M37" s="17">
        <v>6</v>
      </c>
      <c r="N37" s="51">
        <v>6</v>
      </c>
      <c r="O37" s="17">
        <v>6</v>
      </c>
      <c r="P37" s="17">
        <v>8</v>
      </c>
      <c r="Q37" s="17">
        <v>18</v>
      </c>
      <c r="R37" s="17">
        <v>8</v>
      </c>
      <c r="S37" s="17">
        <v>5</v>
      </c>
      <c r="T37" s="17">
        <v>5</v>
      </c>
      <c r="U37" s="51">
        <v>3</v>
      </c>
      <c r="V37" s="17">
        <v>17</v>
      </c>
      <c r="W37" s="17">
        <v>5</v>
      </c>
      <c r="X37" s="17">
        <v>11</v>
      </c>
      <c r="Y37" s="17">
        <v>1</v>
      </c>
      <c r="Z37" s="17">
        <v>4</v>
      </c>
      <c r="AA37" s="17">
        <v>1</v>
      </c>
      <c r="AB37" s="51">
        <v>2</v>
      </c>
      <c r="AC37" s="17">
        <v>2</v>
      </c>
      <c r="AD37" s="17">
        <v>2</v>
      </c>
      <c r="AE37" s="17">
        <v>9</v>
      </c>
      <c r="AF37" s="17">
        <v>4</v>
      </c>
    </row>
    <row r="38" spans="1:165" x14ac:dyDescent="0.25">
      <c r="A38" s="27"/>
      <c r="B38" s="28" t="s">
        <v>11</v>
      </c>
      <c r="C38" s="31">
        <f t="shared" ref="C38:AF38" si="13">C37/C36*100</f>
        <v>11.650485436893204</v>
      </c>
      <c r="D38" s="20">
        <f t="shared" si="13"/>
        <v>8.4210526315789469</v>
      </c>
      <c r="E38" s="20">
        <f t="shared" si="13"/>
        <v>10.909090909090908</v>
      </c>
      <c r="F38" s="20">
        <f t="shared" si="13"/>
        <v>4.4247787610619467</v>
      </c>
      <c r="G38" s="30">
        <f t="shared" si="13"/>
        <v>7.5</v>
      </c>
      <c r="H38" s="20">
        <f t="shared" si="13"/>
        <v>4.838709677419355</v>
      </c>
      <c r="I38" s="20">
        <f t="shared" si="13"/>
        <v>8.1081081081081088</v>
      </c>
      <c r="J38" s="20">
        <f t="shared" si="13"/>
        <v>8.1081081081081088</v>
      </c>
      <c r="K38" s="20">
        <f t="shared" si="13"/>
        <v>4.5977011494252871</v>
      </c>
      <c r="L38" s="20">
        <f t="shared" si="13"/>
        <v>11.111111111111111</v>
      </c>
      <c r="M38" s="20">
        <f t="shared" si="13"/>
        <v>7.6923076923076925</v>
      </c>
      <c r="N38" s="30">
        <f t="shared" si="13"/>
        <v>7.3170731707317067</v>
      </c>
      <c r="O38" s="20">
        <f t="shared" si="13"/>
        <v>9.2307692307692317</v>
      </c>
      <c r="P38" s="20">
        <f t="shared" si="13"/>
        <v>10.38961038961039</v>
      </c>
      <c r="Q38" s="20">
        <f t="shared" si="13"/>
        <v>28.571428571428569</v>
      </c>
      <c r="R38" s="20">
        <f t="shared" si="13"/>
        <v>13.793103448275861</v>
      </c>
      <c r="S38" s="20">
        <f t="shared" si="13"/>
        <v>8.064516129032258</v>
      </c>
      <c r="T38" s="20">
        <f>T37/T36*100</f>
        <v>7.2463768115942031</v>
      </c>
      <c r="U38" s="30">
        <f t="shared" si="13"/>
        <v>4.0540540540540544</v>
      </c>
      <c r="V38" s="20">
        <f t="shared" si="13"/>
        <v>22.666666666666664</v>
      </c>
      <c r="W38" s="20">
        <f t="shared" si="13"/>
        <v>9.433962264150944</v>
      </c>
      <c r="X38" s="20">
        <f t="shared" si="13"/>
        <v>19.298245614035086</v>
      </c>
      <c r="Y38" s="20">
        <f t="shared" si="13"/>
        <v>2.2727272727272729</v>
      </c>
      <c r="Z38" s="20">
        <f t="shared" si="13"/>
        <v>6.4516129032258061</v>
      </c>
      <c r="AA38" s="20">
        <f t="shared" si="13"/>
        <v>3.4482758620689653</v>
      </c>
      <c r="AB38" s="30">
        <f t="shared" si="13"/>
        <v>4.6511627906976747</v>
      </c>
      <c r="AC38" s="20">
        <f t="shared" si="13"/>
        <v>3.225806451612903</v>
      </c>
      <c r="AD38" s="20">
        <f t="shared" si="13"/>
        <v>3.6363636363636362</v>
      </c>
      <c r="AE38" s="20">
        <f t="shared" si="13"/>
        <v>14.754098360655737</v>
      </c>
      <c r="AF38" s="20">
        <f t="shared" si="13"/>
        <v>7.2727272727272725</v>
      </c>
    </row>
    <row r="39" spans="1:165" x14ac:dyDescent="0.25">
      <c r="A39" s="71"/>
      <c r="B39" s="90" t="s">
        <v>58</v>
      </c>
      <c r="C39" s="38">
        <v>10</v>
      </c>
      <c r="D39" s="37">
        <v>1</v>
      </c>
      <c r="E39" s="37">
        <v>7</v>
      </c>
      <c r="F39" s="37">
        <v>0</v>
      </c>
      <c r="G39" s="54">
        <v>4</v>
      </c>
      <c r="H39" s="37">
        <v>1</v>
      </c>
      <c r="I39" s="37">
        <v>0</v>
      </c>
      <c r="J39" s="37">
        <v>4</v>
      </c>
      <c r="K39" s="37">
        <v>1</v>
      </c>
      <c r="L39" s="37">
        <v>8</v>
      </c>
      <c r="M39" s="37">
        <v>1</v>
      </c>
      <c r="N39" s="54">
        <v>0</v>
      </c>
      <c r="O39" s="37">
        <v>3</v>
      </c>
      <c r="P39" s="37">
        <v>0</v>
      </c>
      <c r="Q39" s="37">
        <v>16</v>
      </c>
      <c r="R39" s="37">
        <v>3</v>
      </c>
      <c r="S39" s="37">
        <v>3</v>
      </c>
      <c r="T39" s="25">
        <v>0</v>
      </c>
      <c r="U39" s="54">
        <v>0</v>
      </c>
      <c r="V39" s="37">
        <v>15</v>
      </c>
      <c r="W39" s="37">
        <v>0</v>
      </c>
      <c r="X39" s="114">
        <v>8</v>
      </c>
      <c r="Y39" s="37">
        <v>0</v>
      </c>
      <c r="Z39" s="37">
        <v>2</v>
      </c>
      <c r="AA39" s="25">
        <v>0</v>
      </c>
      <c r="AB39" s="54">
        <v>0</v>
      </c>
      <c r="AC39" s="37">
        <v>0</v>
      </c>
      <c r="AD39" s="25">
        <v>0</v>
      </c>
      <c r="AE39" s="25">
        <v>7</v>
      </c>
      <c r="AF39" s="25">
        <v>0</v>
      </c>
    </row>
    <row r="40" spans="1:165" x14ac:dyDescent="0.25">
      <c r="A40" s="71"/>
      <c r="B40" s="19" t="s">
        <v>59</v>
      </c>
      <c r="C40" s="100">
        <f t="shared" ref="C40:S40" si="14">C39/C36*100</f>
        <v>9.7087378640776691</v>
      </c>
      <c r="D40" s="93">
        <f t="shared" si="14"/>
        <v>1.0526315789473684</v>
      </c>
      <c r="E40" s="93">
        <f t="shared" si="14"/>
        <v>6.3636363636363633</v>
      </c>
      <c r="F40" s="93">
        <f t="shared" si="14"/>
        <v>0</v>
      </c>
      <c r="G40" s="101">
        <f t="shared" si="14"/>
        <v>3.3333333333333335</v>
      </c>
      <c r="H40" s="93">
        <f t="shared" si="14"/>
        <v>0.80645161290322576</v>
      </c>
      <c r="I40" s="93">
        <f t="shared" si="14"/>
        <v>0</v>
      </c>
      <c r="J40" s="93">
        <f t="shared" si="14"/>
        <v>3.6036036036036037</v>
      </c>
      <c r="K40" s="93">
        <f t="shared" si="14"/>
        <v>1.1494252873563218</v>
      </c>
      <c r="L40" s="93">
        <f t="shared" si="14"/>
        <v>8.8888888888888893</v>
      </c>
      <c r="M40" s="93">
        <f t="shared" si="14"/>
        <v>1.2820512820512819</v>
      </c>
      <c r="N40" s="101">
        <f t="shared" si="14"/>
        <v>0</v>
      </c>
      <c r="O40" s="93">
        <f t="shared" si="14"/>
        <v>4.6153846153846159</v>
      </c>
      <c r="P40" s="93">
        <f t="shared" si="14"/>
        <v>0</v>
      </c>
      <c r="Q40" s="93">
        <f t="shared" si="14"/>
        <v>25.396825396825395</v>
      </c>
      <c r="R40" s="93">
        <f t="shared" si="14"/>
        <v>5.1724137931034484</v>
      </c>
      <c r="S40" s="93">
        <f t="shared" si="14"/>
        <v>4.838709677419355</v>
      </c>
      <c r="T40" s="20">
        <v>0</v>
      </c>
      <c r="U40" s="30">
        <v>0</v>
      </c>
      <c r="V40" s="93">
        <f t="shared" ref="V40:Z40" si="15">V39/V36*100</f>
        <v>20</v>
      </c>
      <c r="W40" s="93">
        <f t="shared" si="15"/>
        <v>0</v>
      </c>
      <c r="X40" s="93">
        <f t="shared" si="15"/>
        <v>14.035087719298245</v>
      </c>
      <c r="Y40" s="93">
        <f t="shared" si="15"/>
        <v>0</v>
      </c>
      <c r="Z40" s="93">
        <f t="shared" si="15"/>
        <v>3.225806451612903</v>
      </c>
      <c r="AA40" s="20">
        <v>0</v>
      </c>
      <c r="AB40" s="30">
        <v>0</v>
      </c>
      <c r="AC40" s="20">
        <v>0</v>
      </c>
      <c r="AD40" s="20">
        <v>0</v>
      </c>
      <c r="AE40" s="20">
        <f t="shared" ref="AE40" si="16">AE39/AE36*100</f>
        <v>11.475409836065573</v>
      </c>
      <c r="AF40" s="20">
        <v>0</v>
      </c>
    </row>
    <row r="41" spans="1:165" x14ac:dyDescent="0.25">
      <c r="A41" s="2"/>
      <c r="B41" s="39" t="s">
        <v>33</v>
      </c>
      <c r="C41" s="38">
        <v>47</v>
      </c>
      <c r="D41" s="37">
        <v>48</v>
      </c>
      <c r="E41" s="37">
        <v>59</v>
      </c>
      <c r="F41" s="37">
        <v>44</v>
      </c>
      <c r="G41" s="54">
        <v>56</v>
      </c>
      <c r="H41" s="37">
        <v>76</v>
      </c>
      <c r="I41" s="37">
        <v>64</v>
      </c>
      <c r="J41" s="37">
        <v>47</v>
      </c>
      <c r="K41" s="37">
        <v>55</v>
      </c>
      <c r="L41" s="37">
        <v>42</v>
      </c>
      <c r="M41" s="37">
        <v>41</v>
      </c>
      <c r="N41" s="54">
        <v>34</v>
      </c>
      <c r="O41" s="37">
        <v>29</v>
      </c>
      <c r="P41" s="37">
        <v>28</v>
      </c>
      <c r="Q41" s="37">
        <v>31</v>
      </c>
      <c r="R41" s="37">
        <v>24</v>
      </c>
      <c r="S41" s="37">
        <v>30</v>
      </c>
      <c r="T41" s="37">
        <v>26</v>
      </c>
      <c r="U41" s="54">
        <v>23</v>
      </c>
      <c r="V41" s="37">
        <v>26</v>
      </c>
      <c r="W41" s="37">
        <v>14</v>
      </c>
      <c r="X41" s="37">
        <v>23</v>
      </c>
      <c r="Y41" s="37">
        <v>14</v>
      </c>
      <c r="Z41" s="37">
        <v>20</v>
      </c>
      <c r="AA41" s="37">
        <v>12</v>
      </c>
      <c r="AB41" s="54">
        <v>13</v>
      </c>
      <c r="AC41" s="37">
        <v>24</v>
      </c>
      <c r="AD41" s="37">
        <v>25</v>
      </c>
      <c r="AE41" s="37">
        <v>18</v>
      </c>
      <c r="AF41" s="37">
        <v>16</v>
      </c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</row>
    <row r="42" spans="1:165" x14ac:dyDescent="0.25">
      <c r="A42" s="43"/>
      <c r="B42" s="96" t="s">
        <v>34</v>
      </c>
      <c r="C42" s="53">
        <f t="shared" ref="C42:AF42" si="17">C41/C36*100</f>
        <v>45.631067961165051</v>
      </c>
      <c r="D42" s="42">
        <f t="shared" si="17"/>
        <v>50.526315789473685</v>
      </c>
      <c r="E42" s="42">
        <f t="shared" si="17"/>
        <v>53.63636363636364</v>
      </c>
      <c r="F42" s="42">
        <f t="shared" si="17"/>
        <v>38.938053097345133</v>
      </c>
      <c r="G42" s="102">
        <f t="shared" si="17"/>
        <v>46.666666666666664</v>
      </c>
      <c r="H42" s="42">
        <f t="shared" si="17"/>
        <v>61.29032258064516</v>
      </c>
      <c r="I42" s="42">
        <f t="shared" si="17"/>
        <v>57.657657657657658</v>
      </c>
      <c r="J42" s="42">
        <f t="shared" si="17"/>
        <v>42.342342342342342</v>
      </c>
      <c r="K42" s="42">
        <f t="shared" si="17"/>
        <v>63.218390804597703</v>
      </c>
      <c r="L42" s="42">
        <f t="shared" si="17"/>
        <v>46.666666666666664</v>
      </c>
      <c r="M42" s="42">
        <f t="shared" si="17"/>
        <v>52.564102564102569</v>
      </c>
      <c r="N42" s="102">
        <f t="shared" si="17"/>
        <v>41.463414634146339</v>
      </c>
      <c r="O42" s="42">
        <f t="shared" si="17"/>
        <v>44.61538461538462</v>
      </c>
      <c r="P42" s="42">
        <f t="shared" si="17"/>
        <v>36.363636363636367</v>
      </c>
      <c r="Q42" s="42">
        <f t="shared" si="17"/>
        <v>49.206349206349202</v>
      </c>
      <c r="R42" s="42">
        <f t="shared" si="17"/>
        <v>41.379310344827587</v>
      </c>
      <c r="S42" s="42">
        <f t="shared" si="17"/>
        <v>48.387096774193552</v>
      </c>
      <c r="T42" s="42">
        <f t="shared" si="17"/>
        <v>37.681159420289859</v>
      </c>
      <c r="U42" s="102">
        <f t="shared" si="17"/>
        <v>31.081081081081081</v>
      </c>
      <c r="V42" s="42">
        <f t="shared" si="17"/>
        <v>34.666666666666671</v>
      </c>
      <c r="W42" s="42">
        <f t="shared" si="17"/>
        <v>26.415094339622641</v>
      </c>
      <c r="X42" s="42">
        <f t="shared" si="17"/>
        <v>40.350877192982452</v>
      </c>
      <c r="Y42" s="42">
        <f t="shared" si="17"/>
        <v>31.818181818181817</v>
      </c>
      <c r="Z42" s="42">
        <f t="shared" si="17"/>
        <v>32.258064516129032</v>
      </c>
      <c r="AA42" s="42">
        <f t="shared" si="17"/>
        <v>41.379310344827587</v>
      </c>
      <c r="AB42" s="42">
        <f t="shared" si="17"/>
        <v>30.232558139534881</v>
      </c>
      <c r="AC42" s="31">
        <f t="shared" si="17"/>
        <v>38.70967741935484</v>
      </c>
      <c r="AD42" s="42">
        <f t="shared" si="17"/>
        <v>45.454545454545453</v>
      </c>
      <c r="AE42" s="42">
        <f t="shared" si="17"/>
        <v>29.508196721311474</v>
      </c>
      <c r="AF42" s="42">
        <f t="shared" si="17"/>
        <v>29.09090909090909</v>
      </c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</row>
    <row r="43" spans="1:165" x14ac:dyDescent="0.25">
      <c r="A43" s="97" t="s">
        <v>16</v>
      </c>
      <c r="B43" s="98" t="s">
        <v>9</v>
      </c>
      <c r="C43" s="29">
        <v>0</v>
      </c>
      <c r="D43" s="41">
        <v>0</v>
      </c>
      <c r="E43" s="41">
        <v>2</v>
      </c>
      <c r="F43" s="41">
        <v>1</v>
      </c>
      <c r="G43" s="50">
        <v>1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50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50">
        <v>0</v>
      </c>
      <c r="V43" s="41">
        <v>0</v>
      </c>
      <c r="W43" s="41">
        <v>1</v>
      </c>
      <c r="X43" s="41">
        <v>3</v>
      </c>
      <c r="Y43" s="41">
        <v>0</v>
      </c>
      <c r="Z43" s="41">
        <v>0</v>
      </c>
      <c r="AA43" s="41">
        <v>0</v>
      </c>
      <c r="AB43" s="50">
        <v>0</v>
      </c>
      <c r="AC43" s="41">
        <v>0</v>
      </c>
      <c r="AD43" s="41">
        <v>0</v>
      </c>
      <c r="AE43" s="41">
        <v>1</v>
      </c>
      <c r="AF43" s="41">
        <v>1</v>
      </c>
    </row>
    <row r="44" spans="1:165" x14ac:dyDescent="0.25">
      <c r="A44" s="23" t="s">
        <v>18</v>
      </c>
      <c r="B44" s="16" t="s">
        <v>10</v>
      </c>
      <c r="C44" s="18">
        <v>0</v>
      </c>
      <c r="D44" s="17">
        <v>0</v>
      </c>
      <c r="E44" s="17">
        <v>0</v>
      </c>
      <c r="F44" s="17">
        <v>0</v>
      </c>
      <c r="G44" s="51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51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51">
        <v>0</v>
      </c>
      <c r="V44" s="17">
        <v>0</v>
      </c>
      <c r="W44" s="17">
        <v>0</v>
      </c>
      <c r="X44" s="17">
        <v>0</v>
      </c>
      <c r="Y44" s="17">
        <v>0</v>
      </c>
      <c r="Z44" s="17">
        <v>0</v>
      </c>
      <c r="AA44" s="17">
        <v>0</v>
      </c>
      <c r="AB44" s="51">
        <v>0</v>
      </c>
      <c r="AC44" s="17">
        <v>0</v>
      </c>
      <c r="AD44" s="17">
        <v>0</v>
      </c>
      <c r="AE44" s="17">
        <v>0</v>
      </c>
      <c r="AF44" s="17">
        <v>0</v>
      </c>
    </row>
    <row r="45" spans="1:165" x14ac:dyDescent="0.25">
      <c r="A45" s="23"/>
      <c r="B45" s="19" t="s">
        <v>11</v>
      </c>
      <c r="C45" s="31">
        <v>0</v>
      </c>
      <c r="D45" s="20">
        <v>0</v>
      </c>
      <c r="E45" s="20">
        <v>0</v>
      </c>
      <c r="F45" s="20">
        <v>0</v>
      </c>
      <c r="G45" s="3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30">
        <v>0</v>
      </c>
      <c r="O45" s="20">
        <v>0</v>
      </c>
      <c r="P45" s="20">
        <v>0</v>
      </c>
      <c r="Q45" s="20">
        <v>0</v>
      </c>
      <c r="R45" s="20">
        <v>0</v>
      </c>
      <c r="S45" s="20">
        <v>0</v>
      </c>
      <c r="T45" s="20">
        <v>0</v>
      </c>
      <c r="U45" s="30">
        <v>0</v>
      </c>
      <c r="V45" s="20">
        <v>0</v>
      </c>
      <c r="W45" s="20">
        <v>0</v>
      </c>
      <c r="X45" s="20">
        <v>0</v>
      </c>
      <c r="Y45" s="20">
        <v>0</v>
      </c>
      <c r="Z45" s="20">
        <v>0</v>
      </c>
      <c r="AA45" s="20">
        <v>0</v>
      </c>
      <c r="AB45" s="30">
        <v>0</v>
      </c>
      <c r="AC45" s="20">
        <v>0</v>
      </c>
      <c r="AD45" s="20">
        <v>0</v>
      </c>
      <c r="AE45" s="20">
        <v>0</v>
      </c>
      <c r="AF45" s="20">
        <v>0</v>
      </c>
    </row>
    <row r="46" spans="1:165" x14ac:dyDescent="0.25">
      <c r="A46" s="71"/>
      <c r="B46" s="90" t="s">
        <v>58</v>
      </c>
      <c r="C46" s="38">
        <v>0</v>
      </c>
      <c r="D46" s="37">
        <v>0</v>
      </c>
      <c r="E46" s="37">
        <v>0</v>
      </c>
      <c r="F46" s="37">
        <v>0</v>
      </c>
      <c r="G46" s="54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54">
        <v>0</v>
      </c>
      <c r="O46" s="37">
        <v>0</v>
      </c>
      <c r="P46" s="37">
        <v>0</v>
      </c>
      <c r="Q46" s="37">
        <v>0</v>
      </c>
      <c r="R46" s="25">
        <v>0</v>
      </c>
      <c r="S46" s="25">
        <v>0</v>
      </c>
      <c r="T46" s="37">
        <v>0</v>
      </c>
      <c r="U46" s="54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54">
        <v>0</v>
      </c>
      <c r="AC46" s="37">
        <v>0</v>
      </c>
      <c r="AD46" s="37">
        <v>0</v>
      </c>
      <c r="AE46" s="37">
        <v>0</v>
      </c>
      <c r="AF46" s="37">
        <v>0</v>
      </c>
    </row>
    <row r="47" spans="1:165" x14ac:dyDescent="0.25">
      <c r="A47" s="71"/>
      <c r="B47" s="19" t="s">
        <v>59</v>
      </c>
      <c r="C47" s="100">
        <v>0</v>
      </c>
      <c r="D47" s="93">
        <v>0</v>
      </c>
      <c r="E47" s="93">
        <v>0</v>
      </c>
      <c r="F47" s="93">
        <v>0</v>
      </c>
      <c r="G47" s="101">
        <v>0</v>
      </c>
      <c r="H47" s="93">
        <v>0</v>
      </c>
      <c r="I47" s="93">
        <v>0</v>
      </c>
      <c r="J47" s="93">
        <v>0</v>
      </c>
      <c r="K47" s="93">
        <v>0</v>
      </c>
      <c r="L47" s="93">
        <v>0</v>
      </c>
      <c r="M47" s="93">
        <v>0</v>
      </c>
      <c r="N47" s="101">
        <v>0</v>
      </c>
      <c r="O47" s="93">
        <v>0</v>
      </c>
      <c r="P47" s="93">
        <v>0</v>
      </c>
      <c r="Q47" s="93">
        <v>0</v>
      </c>
      <c r="R47" s="20">
        <v>0</v>
      </c>
      <c r="S47" s="20">
        <v>0</v>
      </c>
      <c r="T47" s="93">
        <v>0</v>
      </c>
      <c r="U47" s="93">
        <v>0</v>
      </c>
      <c r="V47" s="31">
        <v>0</v>
      </c>
      <c r="W47" s="93">
        <v>0</v>
      </c>
      <c r="X47" s="93">
        <v>0</v>
      </c>
      <c r="Y47" s="93">
        <v>0</v>
      </c>
      <c r="Z47" s="93">
        <v>0</v>
      </c>
      <c r="AA47" s="93">
        <v>0</v>
      </c>
      <c r="AB47" s="93">
        <v>0</v>
      </c>
      <c r="AC47" s="31">
        <v>0</v>
      </c>
      <c r="AD47" s="93">
        <v>0</v>
      </c>
      <c r="AE47" s="93">
        <v>0</v>
      </c>
      <c r="AF47" s="93">
        <v>0</v>
      </c>
    </row>
    <row r="48" spans="1:165" x14ac:dyDescent="0.25">
      <c r="A48" s="2"/>
      <c r="B48" s="39" t="s">
        <v>33</v>
      </c>
      <c r="C48" s="38">
        <v>0</v>
      </c>
      <c r="D48" s="37">
        <v>0</v>
      </c>
      <c r="E48" s="37">
        <v>0</v>
      </c>
      <c r="F48" s="37">
        <v>1</v>
      </c>
      <c r="G48" s="54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54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54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54">
        <v>0</v>
      </c>
      <c r="AC48" s="37">
        <v>0</v>
      </c>
      <c r="AD48" s="37">
        <v>0</v>
      </c>
      <c r="AE48" s="37">
        <v>0</v>
      </c>
      <c r="AF48" s="37">
        <v>0</v>
      </c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</row>
    <row r="49" spans="1:165" x14ac:dyDescent="0.25">
      <c r="A49" s="43"/>
      <c r="B49" s="96" t="s">
        <v>34</v>
      </c>
      <c r="C49" s="53">
        <v>0</v>
      </c>
      <c r="D49" s="42">
        <v>0</v>
      </c>
      <c r="E49" s="42">
        <v>0</v>
      </c>
      <c r="F49" s="42">
        <f>F48/F43*100</f>
        <v>100</v>
      </c>
      <c r="G49" s="102">
        <v>0</v>
      </c>
      <c r="H49" s="42">
        <v>0</v>
      </c>
      <c r="I49" s="42">
        <v>0</v>
      </c>
      <c r="J49" s="42">
        <v>0</v>
      </c>
      <c r="K49" s="42">
        <v>0</v>
      </c>
      <c r="L49" s="42">
        <v>0</v>
      </c>
      <c r="M49" s="42">
        <v>0</v>
      </c>
      <c r="N49" s="102">
        <v>0</v>
      </c>
      <c r="O49" s="42">
        <v>0</v>
      </c>
      <c r="P49" s="42">
        <v>0</v>
      </c>
      <c r="Q49" s="42">
        <v>0</v>
      </c>
      <c r="R49" s="42">
        <v>0</v>
      </c>
      <c r="S49" s="42">
        <v>0</v>
      </c>
      <c r="T49" s="42">
        <v>0</v>
      </c>
      <c r="U49" s="30">
        <v>0</v>
      </c>
      <c r="V49" s="42">
        <v>0</v>
      </c>
      <c r="W49" s="42">
        <v>0</v>
      </c>
      <c r="X49" s="42">
        <v>0</v>
      </c>
      <c r="Y49" s="42">
        <v>0</v>
      </c>
      <c r="Z49" s="42">
        <v>0</v>
      </c>
      <c r="AA49" s="42">
        <v>0</v>
      </c>
      <c r="AB49" s="42">
        <v>0</v>
      </c>
      <c r="AC49" s="31">
        <v>0</v>
      </c>
      <c r="AD49" s="42">
        <v>0</v>
      </c>
      <c r="AE49" s="42">
        <v>0</v>
      </c>
      <c r="AF49" s="42">
        <v>0</v>
      </c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</row>
    <row r="50" spans="1:165" x14ac:dyDescent="0.25">
      <c r="A50" s="97" t="s">
        <v>16</v>
      </c>
      <c r="B50" s="98" t="s">
        <v>9</v>
      </c>
      <c r="C50" s="29">
        <v>172</v>
      </c>
      <c r="D50" s="41">
        <v>161</v>
      </c>
      <c r="E50" s="41">
        <v>142</v>
      </c>
      <c r="F50" s="41">
        <v>140</v>
      </c>
      <c r="G50" s="50">
        <v>137</v>
      </c>
      <c r="H50" s="41">
        <v>126</v>
      </c>
      <c r="I50" s="41">
        <v>194</v>
      </c>
      <c r="J50" s="41">
        <v>153</v>
      </c>
      <c r="K50" s="41">
        <v>147</v>
      </c>
      <c r="L50" s="41">
        <v>169</v>
      </c>
      <c r="M50" s="41">
        <v>140</v>
      </c>
      <c r="N50" s="50">
        <v>124</v>
      </c>
      <c r="O50" s="41">
        <v>101</v>
      </c>
      <c r="P50" s="41">
        <v>176</v>
      </c>
      <c r="Q50" s="41">
        <v>141</v>
      </c>
      <c r="R50" s="41">
        <v>105</v>
      </c>
      <c r="S50" s="41">
        <v>125</v>
      </c>
      <c r="T50" s="41">
        <v>110</v>
      </c>
      <c r="U50" s="50">
        <v>106</v>
      </c>
      <c r="V50" s="29">
        <v>122</v>
      </c>
      <c r="W50" s="41">
        <v>147</v>
      </c>
      <c r="X50" s="41">
        <v>137</v>
      </c>
      <c r="Y50" s="41">
        <v>118</v>
      </c>
      <c r="Z50" s="41">
        <v>126</v>
      </c>
      <c r="AA50" s="41">
        <v>109</v>
      </c>
      <c r="AB50" s="50">
        <v>84</v>
      </c>
      <c r="AC50" s="41">
        <v>119</v>
      </c>
      <c r="AD50" s="41">
        <v>130</v>
      </c>
      <c r="AE50" s="41">
        <v>169</v>
      </c>
      <c r="AF50" s="41">
        <v>109</v>
      </c>
    </row>
    <row r="51" spans="1:165" x14ac:dyDescent="0.25">
      <c r="A51" s="23" t="s">
        <v>19</v>
      </c>
      <c r="B51" s="16" t="s">
        <v>10</v>
      </c>
      <c r="C51" s="18">
        <v>1</v>
      </c>
      <c r="D51" s="17">
        <v>1</v>
      </c>
      <c r="E51" s="17">
        <v>0</v>
      </c>
      <c r="F51" s="17">
        <v>4</v>
      </c>
      <c r="G51" s="51">
        <v>1</v>
      </c>
      <c r="H51" s="17">
        <v>1</v>
      </c>
      <c r="I51" s="17">
        <v>0</v>
      </c>
      <c r="J51" s="17">
        <v>3</v>
      </c>
      <c r="K51" s="17">
        <v>4</v>
      </c>
      <c r="L51" s="17">
        <v>3</v>
      </c>
      <c r="M51" s="17">
        <v>0</v>
      </c>
      <c r="N51" s="51">
        <v>0</v>
      </c>
      <c r="O51" s="17">
        <v>1</v>
      </c>
      <c r="P51" s="17">
        <v>4</v>
      </c>
      <c r="Q51" s="17">
        <v>5</v>
      </c>
      <c r="R51" s="17">
        <v>2</v>
      </c>
      <c r="S51" s="17">
        <v>1</v>
      </c>
      <c r="T51" s="17">
        <v>0</v>
      </c>
      <c r="U51" s="51">
        <v>0</v>
      </c>
      <c r="V51" s="18">
        <v>0</v>
      </c>
      <c r="W51" s="17">
        <v>0</v>
      </c>
      <c r="X51" s="17">
        <v>6</v>
      </c>
      <c r="Y51" s="17">
        <v>2</v>
      </c>
      <c r="Z51" s="17">
        <v>4</v>
      </c>
      <c r="AA51" s="17">
        <v>2</v>
      </c>
      <c r="AB51" s="51">
        <v>1</v>
      </c>
      <c r="AC51" s="17">
        <v>1</v>
      </c>
      <c r="AD51" s="17">
        <v>1</v>
      </c>
      <c r="AE51" s="17">
        <v>0</v>
      </c>
      <c r="AF51" s="17">
        <v>0</v>
      </c>
    </row>
    <row r="52" spans="1:165" x14ac:dyDescent="0.25">
      <c r="A52" s="32"/>
      <c r="B52" s="33" t="s">
        <v>11</v>
      </c>
      <c r="C52" s="31">
        <f t="shared" ref="C52:L52" si="18">C51/C50*100</f>
        <v>0.58139534883720934</v>
      </c>
      <c r="D52" s="20">
        <f t="shared" si="18"/>
        <v>0.6211180124223602</v>
      </c>
      <c r="E52" s="20">
        <f t="shared" si="18"/>
        <v>0</v>
      </c>
      <c r="F52" s="20">
        <f t="shared" si="18"/>
        <v>2.8571428571428572</v>
      </c>
      <c r="G52" s="30">
        <f t="shared" si="18"/>
        <v>0.72992700729927007</v>
      </c>
      <c r="H52" s="20">
        <f t="shared" si="18"/>
        <v>0.79365079365079361</v>
      </c>
      <c r="I52" s="20">
        <f t="shared" si="18"/>
        <v>0</v>
      </c>
      <c r="J52" s="20">
        <f t="shared" si="18"/>
        <v>1.9607843137254901</v>
      </c>
      <c r="K52" s="20">
        <f t="shared" si="18"/>
        <v>2.7210884353741496</v>
      </c>
      <c r="L52" s="20">
        <f t="shared" si="18"/>
        <v>1.7751479289940828</v>
      </c>
      <c r="M52" s="20">
        <v>0</v>
      </c>
      <c r="N52" s="30">
        <v>0</v>
      </c>
      <c r="O52" s="20">
        <f t="shared" ref="O52:S52" si="19">O51/O50*100</f>
        <v>0.99009900990099009</v>
      </c>
      <c r="P52" s="20">
        <f t="shared" si="19"/>
        <v>2.2727272727272729</v>
      </c>
      <c r="Q52" s="20">
        <f t="shared" si="19"/>
        <v>3.5460992907801421</v>
      </c>
      <c r="R52" s="20">
        <f t="shared" si="19"/>
        <v>1.9047619047619049</v>
      </c>
      <c r="S52" s="20">
        <f t="shared" si="19"/>
        <v>0.8</v>
      </c>
      <c r="T52" s="20">
        <v>0</v>
      </c>
      <c r="U52" s="20">
        <v>0</v>
      </c>
      <c r="V52" s="31">
        <v>0</v>
      </c>
      <c r="W52" s="20">
        <f t="shared" ref="W52:AD52" si="20">W51/W50*100</f>
        <v>0</v>
      </c>
      <c r="X52" s="20">
        <f t="shared" si="20"/>
        <v>4.3795620437956204</v>
      </c>
      <c r="Y52" s="20">
        <f t="shared" si="20"/>
        <v>1.6949152542372881</v>
      </c>
      <c r="Z52" s="20">
        <f t="shared" si="20"/>
        <v>3.1746031746031744</v>
      </c>
      <c r="AA52" s="20">
        <f t="shared" si="20"/>
        <v>1.834862385321101</v>
      </c>
      <c r="AB52" s="30">
        <f t="shared" si="20"/>
        <v>1.1904761904761905</v>
      </c>
      <c r="AC52" s="20">
        <f t="shared" si="20"/>
        <v>0.84033613445378152</v>
      </c>
      <c r="AD52" s="20">
        <f t="shared" si="20"/>
        <v>0.76923076923076927</v>
      </c>
      <c r="AE52" s="20">
        <v>0</v>
      </c>
      <c r="AF52" s="20">
        <v>0</v>
      </c>
    </row>
    <row r="53" spans="1:165" x14ac:dyDescent="0.25">
      <c r="A53" s="71"/>
      <c r="B53" s="90" t="s">
        <v>58</v>
      </c>
      <c r="C53" s="38">
        <v>0</v>
      </c>
      <c r="D53" s="37">
        <v>1</v>
      </c>
      <c r="E53" s="37">
        <v>0</v>
      </c>
      <c r="F53" s="37">
        <v>0</v>
      </c>
      <c r="G53" s="54">
        <v>1</v>
      </c>
      <c r="H53" s="37">
        <v>0</v>
      </c>
      <c r="I53" s="37">
        <v>0</v>
      </c>
      <c r="J53" s="37">
        <v>0</v>
      </c>
      <c r="K53" s="37">
        <v>1</v>
      </c>
      <c r="L53" s="37">
        <v>0</v>
      </c>
      <c r="M53" s="37">
        <v>0</v>
      </c>
      <c r="N53" s="54">
        <v>0</v>
      </c>
      <c r="O53" s="37">
        <v>0</v>
      </c>
      <c r="P53" s="37">
        <v>2</v>
      </c>
      <c r="Q53" s="37">
        <v>0</v>
      </c>
      <c r="R53" s="37">
        <v>1</v>
      </c>
      <c r="S53" s="37">
        <v>0</v>
      </c>
      <c r="T53" s="37">
        <v>0</v>
      </c>
      <c r="U53" s="54">
        <v>0</v>
      </c>
      <c r="V53" s="38">
        <v>0</v>
      </c>
      <c r="W53" s="37">
        <v>0</v>
      </c>
      <c r="X53" s="37">
        <v>2</v>
      </c>
      <c r="Y53" s="37">
        <v>1</v>
      </c>
      <c r="Z53" s="37">
        <v>2</v>
      </c>
      <c r="AA53" s="37">
        <v>2</v>
      </c>
      <c r="AB53" s="54">
        <v>0</v>
      </c>
      <c r="AC53" s="37">
        <v>1</v>
      </c>
      <c r="AD53" s="37">
        <v>0</v>
      </c>
      <c r="AE53" s="37">
        <v>0</v>
      </c>
      <c r="AF53" s="37">
        <v>0</v>
      </c>
    </row>
    <row r="54" spans="1:165" x14ac:dyDescent="0.25">
      <c r="A54" s="71"/>
      <c r="B54" s="19" t="s">
        <v>59</v>
      </c>
      <c r="C54" s="100">
        <f t="shared" ref="C54:H54" si="21">C53/C50*100</f>
        <v>0</v>
      </c>
      <c r="D54" s="93">
        <f t="shared" si="21"/>
        <v>0.6211180124223602</v>
      </c>
      <c r="E54" s="93">
        <f t="shared" si="21"/>
        <v>0</v>
      </c>
      <c r="F54" s="93">
        <f t="shared" si="21"/>
        <v>0</v>
      </c>
      <c r="G54" s="101">
        <f t="shared" si="21"/>
        <v>0.72992700729927007</v>
      </c>
      <c r="H54" s="93">
        <f t="shared" si="21"/>
        <v>0</v>
      </c>
      <c r="I54" s="93">
        <v>0</v>
      </c>
      <c r="J54" s="93">
        <v>0</v>
      </c>
      <c r="K54" s="93">
        <f t="shared" ref="K54" si="22">K53/K50*100</f>
        <v>0.68027210884353739</v>
      </c>
      <c r="L54" s="93">
        <v>0</v>
      </c>
      <c r="M54" s="93">
        <v>0</v>
      </c>
      <c r="N54" s="101">
        <v>0</v>
      </c>
      <c r="O54" s="93">
        <v>0</v>
      </c>
      <c r="P54" s="93">
        <f t="shared" ref="P54:R54" si="23">P53/P50*100</f>
        <v>1.1363636363636365</v>
      </c>
      <c r="Q54" s="93">
        <f t="shared" si="23"/>
        <v>0</v>
      </c>
      <c r="R54" s="93">
        <f t="shared" si="23"/>
        <v>0.95238095238095244</v>
      </c>
      <c r="S54" s="93">
        <v>0</v>
      </c>
      <c r="T54" s="93">
        <v>0</v>
      </c>
      <c r="U54" s="101">
        <v>0</v>
      </c>
      <c r="V54" s="100">
        <v>0</v>
      </c>
      <c r="W54" s="93">
        <f t="shared" ref="W54:AC54" si="24">W53/W50*100</f>
        <v>0</v>
      </c>
      <c r="X54" s="93">
        <f t="shared" si="24"/>
        <v>1.4598540145985401</v>
      </c>
      <c r="Y54" s="93">
        <f t="shared" si="24"/>
        <v>0.84745762711864403</v>
      </c>
      <c r="Z54" s="93">
        <f t="shared" si="24"/>
        <v>1.5873015873015872</v>
      </c>
      <c r="AA54" s="93">
        <f t="shared" si="24"/>
        <v>1.834862385321101</v>
      </c>
      <c r="AB54" s="101">
        <f t="shared" si="24"/>
        <v>0</v>
      </c>
      <c r="AC54" s="93">
        <f t="shared" si="24"/>
        <v>0.84033613445378152</v>
      </c>
      <c r="AD54" s="93">
        <v>0</v>
      </c>
      <c r="AE54" s="93">
        <v>0</v>
      </c>
      <c r="AF54" s="93">
        <v>0</v>
      </c>
    </row>
    <row r="55" spans="1:165" x14ac:dyDescent="0.25">
      <c r="A55" s="2"/>
      <c r="B55" s="39" t="s">
        <v>154</v>
      </c>
      <c r="C55" s="38">
        <v>38</v>
      </c>
      <c r="D55" s="37">
        <v>40</v>
      </c>
      <c r="E55" s="37">
        <v>32</v>
      </c>
      <c r="F55" s="37">
        <v>31</v>
      </c>
      <c r="G55" s="54">
        <v>34</v>
      </c>
      <c r="H55" s="37">
        <v>21</v>
      </c>
      <c r="I55" s="37">
        <v>63</v>
      </c>
      <c r="J55" s="37">
        <v>35</v>
      </c>
      <c r="K55" s="37">
        <v>39</v>
      </c>
      <c r="L55" s="37">
        <v>32</v>
      </c>
      <c r="M55" s="37">
        <v>18</v>
      </c>
      <c r="N55" s="54">
        <v>26</v>
      </c>
      <c r="O55" s="37">
        <v>18</v>
      </c>
      <c r="P55" s="37">
        <v>28</v>
      </c>
      <c r="Q55" s="37">
        <v>27</v>
      </c>
      <c r="R55" s="37">
        <v>17</v>
      </c>
      <c r="S55" s="37">
        <v>14</v>
      </c>
      <c r="T55" s="37">
        <v>18</v>
      </c>
      <c r="U55" s="54">
        <v>19</v>
      </c>
      <c r="V55" s="38">
        <v>15</v>
      </c>
      <c r="W55" s="37">
        <v>23</v>
      </c>
      <c r="X55" s="114">
        <v>17</v>
      </c>
      <c r="Y55" s="114">
        <v>6</v>
      </c>
      <c r="Z55" s="37">
        <v>7</v>
      </c>
      <c r="AA55" s="37">
        <v>9</v>
      </c>
      <c r="AB55" s="54">
        <v>3</v>
      </c>
      <c r="AC55" s="37">
        <v>19</v>
      </c>
      <c r="AD55" s="37">
        <v>17</v>
      </c>
      <c r="AE55" s="37">
        <v>16</v>
      </c>
      <c r="AF55" s="37">
        <v>10</v>
      </c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</row>
    <row r="56" spans="1:165" x14ac:dyDescent="0.25">
      <c r="A56" s="43"/>
      <c r="B56" s="96" t="s">
        <v>34</v>
      </c>
      <c r="C56" s="53">
        <f t="shared" ref="C56:AF56" si="25">C55/C50*100</f>
        <v>22.093023255813954</v>
      </c>
      <c r="D56" s="42">
        <f t="shared" si="25"/>
        <v>24.844720496894411</v>
      </c>
      <c r="E56" s="42">
        <f t="shared" si="25"/>
        <v>22.535211267605636</v>
      </c>
      <c r="F56" s="42">
        <f t="shared" si="25"/>
        <v>22.142857142857142</v>
      </c>
      <c r="G56" s="102">
        <f t="shared" si="25"/>
        <v>24.817518248175183</v>
      </c>
      <c r="H56" s="42">
        <f t="shared" si="25"/>
        <v>16.666666666666664</v>
      </c>
      <c r="I56" s="42">
        <f t="shared" si="25"/>
        <v>32.47422680412371</v>
      </c>
      <c r="J56" s="42">
        <f t="shared" si="25"/>
        <v>22.875816993464053</v>
      </c>
      <c r="K56" s="42">
        <f t="shared" si="25"/>
        <v>26.530612244897959</v>
      </c>
      <c r="L56" s="42">
        <f t="shared" si="25"/>
        <v>18.934911242603551</v>
      </c>
      <c r="M56" s="42">
        <f t="shared" si="25"/>
        <v>12.857142857142856</v>
      </c>
      <c r="N56" s="102">
        <f t="shared" si="25"/>
        <v>20.967741935483872</v>
      </c>
      <c r="O56" s="42">
        <f t="shared" si="25"/>
        <v>17.82178217821782</v>
      </c>
      <c r="P56" s="42">
        <f t="shared" si="25"/>
        <v>15.909090909090908</v>
      </c>
      <c r="Q56" s="42">
        <f t="shared" si="25"/>
        <v>19.148936170212767</v>
      </c>
      <c r="R56" s="42">
        <f t="shared" si="25"/>
        <v>16.19047619047619</v>
      </c>
      <c r="S56" s="42">
        <f t="shared" si="25"/>
        <v>11.200000000000001</v>
      </c>
      <c r="T56" s="42">
        <f t="shared" si="25"/>
        <v>16.363636363636363</v>
      </c>
      <c r="U56" s="102">
        <f t="shared" si="25"/>
        <v>17.924528301886792</v>
      </c>
      <c r="V56" s="42">
        <f t="shared" si="25"/>
        <v>12.295081967213115</v>
      </c>
      <c r="W56" s="42">
        <f t="shared" si="25"/>
        <v>15.646258503401361</v>
      </c>
      <c r="X56" s="42">
        <f t="shared" si="25"/>
        <v>12.408759124087592</v>
      </c>
      <c r="Y56" s="42">
        <f t="shared" si="25"/>
        <v>5.0847457627118651</v>
      </c>
      <c r="Z56" s="42">
        <f t="shared" si="25"/>
        <v>5.5555555555555554</v>
      </c>
      <c r="AA56" s="42">
        <f t="shared" si="25"/>
        <v>8.2568807339449553</v>
      </c>
      <c r="AB56" s="42">
        <f t="shared" si="25"/>
        <v>3.5714285714285712</v>
      </c>
      <c r="AC56" s="31">
        <f t="shared" si="25"/>
        <v>15.966386554621847</v>
      </c>
      <c r="AD56" s="42">
        <f t="shared" si="25"/>
        <v>13.076923076923078</v>
      </c>
      <c r="AE56" s="42">
        <f t="shared" si="25"/>
        <v>9.4674556213017755</v>
      </c>
      <c r="AF56" s="42">
        <f t="shared" si="25"/>
        <v>9.1743119266055047</v>
      </c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</row>
    <row r="57" spans="1:165" x14ac:dyDescent="0.25">
      <c r="A57" s="97" t="s">
        <v>16</v>
      </c>
      <c r="B57" s="98" t="s">
        <v>9</v>
      </c>
      <c r="C57" s="29">
        <v>25</v>
      </c>
      <c r="D57" s="41">
        <v>30</v>
      </c>
      <c r="E57" s="41">
        <v>18</v>
      </c>
      <c r="F57" s="41">
        <v>16</v>
      </c>
      <c r="G57" s="50">
        <v>18</v>
      </c>
      <c r="H57" s="41">
        <v>14</v>
      </c>
      <c r="I57" s="41">
        <v>23</v>
      </c>
      <c r="J57" s="41">
        <v>24</v>
      </c>
      <c r="K57" s="41">
        <v>15</v>
      </c>
      <c r="L57" s="41">
        <v>25</v>
      </c>
      <c r="M57" s="41">
        <v>13</v>
      </c>
      <c r="N57" s="50">
        <v>14</v>
      </c>
      <c r="O57" s="41">
        <v>15</v>
      </c>
      <c r="P57" s="41">
        <v>24</v>
      </c>
      <c r="Q57" s="41">
        <v>18</v>
      </c>
      <c r="R57" s="41">
        <v>17</v>
      </c>
      <c r="S57" s="41">
        <v>19</v>
      </c>
      <c r="T57" s="41">
        <v>26</v>
      </c>
      <c r="U57" s="50">
        <v>23</v>
      </c>
      <c r="V57" s="41">
        <v>30</v>
      </c>
      <c r="W57" s="41">
        <v>23</v>
      </c>
      <c r="X57" s="41">
        <v>22</v>
      </c>
      <c r="Y57" s="41">
        <v>20</v>
      </c>
      <c r="Z57" s="41">
        <v>28</v>
      </c>
      <c r="AA57" s="41">
        <v>24</v>
      </c>
      <c r="AB57" s="50">
        <v>11</v>
      </c>
      <c r="AC57" s="41">
        <v>18</v>
      </c>
      <c r="AD57" s="41">
        <v>20</v>
      </c>
      <c r="AE57" s="41">
        <v>14</v>
      </c>
      <c r="AF57" s="41">
        <v>25</v>
      </c>
    </row>
    <row r="58" spans="1:165" x14ac:dyDescent="0.25">
      <c r="A58" s="23" t="s">
        <v>20</v>
      </c>
      <c r="B58" s="16" t="s">
        <v>10</v>
      </c>
      <c r="C58" s="18">
        <v>0</v>
      </c>
      <c r="D58" s="17">
        <v>0</v>
      </c>
      <c r="E58" s="17">
        <v>0</v>
      </c>
      <c r="F58" s="17">
        <v>0</v>
      </c>
      <c r="G58" s="51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51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0</v>
      </c>
      <c r="U58" s="51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51">
        <v>0</v>
      </c>
      <c r="AC58" s="17">
        <v>0</v>
      </c>
      <c r="AD58" s="17">
        <v>0</v>
      </c>
      <c r="AE58" s="17">
        <v>0</v>
      </c>
      <c r="AF58" s="17">
        <v>0</v>
      </c>
    </row>
    <row r="59" spans="1:165" x14ac:dyDescent="0.25">
      <c r="A59" s="23"/>
      <c r="B59" s="19" t="s">
        <v>11</v>
      </c>
      <c r="C59" s="31">
        <f t="shared" ref="C59" si="26">C58/C57*100</f>
        <v>0</v>
      </c>
      <c r="D59" s="20">
        <v>0</v>
      </c>
      <c r="E59" s="20">
        <v>0</v>
      </c>
      <c r="F59" s="20">
        <v>0</v>
      </c>
      <c r="G59" s="3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30">
        <v>0</v>
      </c>
      <c r="O59" s="20">
        <v>0</v>
      </c>
      <c r="P59" s="20">
        <v>0</v>
      </c>
      <c r="Q59" s="20">
        <v>0</v>
      </c>
      <c r="R59" s="20">
        <v>0</v>
      </c>
      <c r="S59" s="20">
        <v>0</v>
      </c>
      <c r="T59" s="20">
        <v>0</v>
      </c>
      <c r="U59" s="30">
        <v>0</v>
      </c>
      <c r="V59" s="20">
        <v>0</v>
      </c>
      <c r="W59" s="20">
        <v>0</v>
      </c>
      <c r="X59" s="20">
        <v>0</v>
      </c>
      <c r="Y59" s="20">
        <v>0</v>
      </c>
      <c r="Z59" s="20">
        <v>0</v>
      </c>
      <c r="AA59" s="20">
        <v>0</v>
      </c>
      <c r="AB59" s="30">
        <v>0</v>
      </c>
      <c r="AC59" s="20">
        <v>0</v>
      </c>
      <c r="AD59" s="20">
        <v>0</v>
      </c>
      <c r="AE59" s="20">
        <v>0</v>
      </c>
      <c r="AF59" s="20">
        <v>0</v>
      </c>
    </row>
    <row r="60" spans="1:165" x14ac:dyDescent="0.25">
      <c r="A60" s="71"/>
      <c r="B60" s="90" t="s">
        <v>58</v>
      </c>
      <c r="C60" s="38">
        <v>0</v>
      </c>
      <c r="D60" s="37">
        <v>0</v>
      </c>
      <c r="E60" s="37">
        <v>0</v>
      </c>
      <c r="F60" s="37">
        <v>0</v>
      </c>
      <c r="G60" s="54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54">
        <v>0</v>
      </c>
      <c r="O60" s="37">
        <v>0</v>
      </c>
      <c r="P60" s="37">
        <v>0</v>
      </c>
      <c r="Q60" s="37">
        <v>0</v>
      </c>
      <c r="R60" s="37">
        <v>0</v>
      </c>
      <c r="S60" s="37">
        <v>0</v>
      </c>
      <c r="T60" s="37">
        <v>0</v>
      </c>
      <c r="U60" s="54">
        <v>0</v>
      </c>
      <c r="V60" s="37">
        <v>0</v>
      </c>
      <c r="W60" s="37">
        <v>0</v>
      </c>
      <c r="X60" s="37">
        <v>0</v>
      </c>
      <c r="Y60" s="37">
        <v>0</v>
      </c>
      <c r="Z60" s="37">
        <v>0</v>
      </c>
      <c r="AA60" s="37">
        <v>0</v>
      </c>
      <c r="AB60" s="54">
        <v>0</v>
      </c>
      <c r="AC60" s="38">
        <v>0</v>
      </c>
      <c r="AD60" s="37">
        <v>0</v>
      </c>
      <c r="AE60" s="37">
        <v>0</v>
      </c>
      <c r="AF60" s="37">
        <v>0</v>
      </c>
    </row>
    <row r="61" spans="1:165" x14ac:dyDescent="0.25">
      <c r="A61" s="71"/>
      <c r="B61" s="19" t="s">
        <v>59</v>
      </c>
      <c r="C61" s="100">
        <f t="shared" ref="C61" si="27">C60/C57*100</f>
        <v>0</v>
      </c>
      <c r="D61" s="93">
        <v>0</v>
      </c>
      <c r="E61" s="93">
        <v>0</v>
      </c>
      <c r="F61" s="93">
        <v>0</v>
      </c>
      <c r="G61" s="101">
        <v>0</v>
      </c>
      <c r="H61" s="93">
        <v>0</v>
      </c>
      <c r="I61" s="93">
        <v>0</v>
      </c>
      <c r="J61" s="93">
        <v>0</v>
      </c>
      <c r="K61" s="93">
        <v>0</v>
      </c>
      <c r="L61" s="93">
        <v>0</v>
      </c>
      <c r="M61" s="93">
        <v>0</v>
      </c>
      <c r="N61" s="101">
        <v>0</v>
      </c>
      <c r="O61" s="93">
        <v>0</v>
      </c>
      <c r="P61" s="93">
        <v>0</v>
      </c>
      <c r="Q61" s="93">
        <v>0</v>
      </c>
      <c r="R61" s="93">
        <v>0</v>
      </c>
      <c r="S61" s="93">
        <v>0</v>
      </c>
      <c r="T61" s="93">
        <v>0</v>
      </c>
      <c r="U61" s="101">
        <v>0</v>
      </c>
      <c r="V61" s="93">
        <v>0</v>
      </c>
      <c r="W61" s="93">
        <v>0</v>
      </c>
      <c r="X61" s="93">
        <v>0</v>
      </c>
      <c r="Y61" s="93">
        <v>0</v>
      </c>
      <c r="Z61" s="93">
        <v>0</v>
      </c>
      <c r="AA61" s="93">
        <v>0</v>
      </c>
      <c r="AB61" s="102">
        <v>0</v>
      </c>
      <c r="AC61" s="93">
        <v>0</v>
      </c>
      <c r="AD61" s="93">
        <v>0</v>
      </c>
      <c r="AE61" s="93">
        <v>0</v>
      </c>
      <c r="AF61" s="93">
        <v>0</v>
      </c>
    </row>
    <row r="62" spans="1:165" x14ac:dyDescent="0.25">
      <c r="A62" s="2"/>
      <c r="B62" s="39" t="s">
        <v>33</v>
      </c>
      <c r="C62" s="38">
        <v>0</v>
      </c>
      <c r="D62" s="37">
        <v>0</v>
      </c>
      <c r="E62" s="37">
        <v>0</v>
      </c>
      <c r="F62" s="37">
        <v>0</v>
      </c>
      <c r="G62" s="54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54">
        <v>1</v>
      </c>
      <c r="O62" s="37">
        <v>0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54">
        <v>0</v>
      </c>
      <c r="V62" s="37">
        <v>0</v>
      </c>
      <c r="W62" s="37">
        <v>0</v>
      </c>
      <c r="X62" s="37">
        <v>1</v>
      </c>
      <c r="Y62" s="37">
        <v>0</v>
      </c>
      <c r="Z62" s="37">
        <v>0</v>
      </c>
      <c r="AA62" s="37">
        <v>1</v>
      </c>
      <c r="AB62" s="54">
        <v>0</v>
      </c>
      <c r="AC62" s="37">
        <v>0</v>
      </c>
      <c r="AD62" s="37">
        <v>0</v>
      </c>
      <c r="AE62" s="37">
        <v>0</v>
      </c>
      <c r="AF62" s="37">
        <v>0</v>
      </c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</row>
    <row r="63" spans="1:165" x14ac:dyDescent="0.25">
      <c r="A63" s="43"/>
      <c r="B63" s="96" t="s">
        <v>34</v>
      </c>
      <c r="C63" s="53">
        <f t="shared" ref="C63" si="28">C62/C57*100</f>
        <v>0</v>
      </c>
      <c r="D63" s="42">
        <v>0</v>
      </c>
      <c r="E63" s="42">
        <v>0</v>
      </c>
      <c r="F63" s="42">
        <v>0</v>
      </c>
      <c r="G63" s="102">
        <v>0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  <c r="N63" s="102">
        <f>N62/N57*100</f>
        <v>7.1428571428571423</v>
      </c>
      <c r="O63" s="42">
        <v>0</v>
      </c>
      <c r="P63" s="42">
        <v>0</v>
      </c>
      <c r="Q63" s="42">
        <v>0</v>
      </c>
      <c r="R63" s="42">
        <v>0</v>
      </c>
      <c r="S63" s="42">
        <v>0</v>
      </c>
      <c r="T63" s="42">
        <v>0</v>
      </c>
      <c r="U63" s="102">
        <v>0</v>
      </c>
      <c r="V63" s="42">
        <v>0</v>
      </c>
      <c r="W63" s="42">
        <v>0</v>
      </c>
      <c r="X63" s="42">
        <f t="shared" ref="X63:AC63" si="29">X62/X57*100</f>
        <v>4.5454545454545459</v>
      </c>
      <c r="Y63" s="42">
        <f t="shared" si="29"/>
        <v>0</v>
      </c>
      <c r="Z63" s="42">
        <f t="shared" si="29"/>
        <v>0</v>
      </c>
      <c r="AA63" s="42">
        <f t="shared" si="29"/>
        <v>4.1666666666666661</v>
      </c>
      <c r="AB63" s="42">
        <f t="shared" si="29"/>
        <v>0</v>
      </c>
      <c r="AC63" s="31">
        <f t="shared" si="29"/>
        <v>0</v>
      </c>
      <c r="AD63" s="42">
        <v>0</v>
      </c>
      <c r="AE63" s="42">
        <v>0</v>
      </c>
      <c r="AF63" s="42">
        <v>0</v>
      </c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</row>
    <row r="64" spans="1:165" ht="15.75" thickBot="1" x14ac:dyDescent="0.3">
      <c r="A64" s="94" t="s">
        <v>21</v>
      </c>
      <c r="B64" s="95"/>
      <c r="C64" s="29"/>
      <c r="D64" s="41"/>
      <c r="E64" s="41"/>
      <c r="F64" s="41"/>
      <c r="G64" s="50"/>
      <c r="H64" s="41"/>
      <c r="I64" s="41"/>
      <c r="J64" s="41"/>
      <c r="K64" s="41"/>
      <c r="L64" s="41"/>
      <c r="M64" s="41"/>
      <c r="N64" s="50"/>
      <c r="O64" s="41"/>
      <c r="P64" s="41"/>
      <c r="Q64" s="41"/>
      <c r="R64" s="41"/>
      <c r="S64" s="41"/>
      <c r="T64" s="41"/>
      <c r="U64" s="50"/>
      <c r="V64" s="41"/>
      <c r="W64" s="41"/>
      <c r="X64" s="41"/>
      <c r="Y64" s="41"/>
      <c r="Z64" s="41"/>
      <c r="AA64" s="41"/>
      <c r="AB64" s="50"/>
      <c r="AC64" s="41"/>
      <c r="AD64" s="41"/>
      <c r="AE64" s="41"/>
      <c r="AF64" s="41"/>
    </row>
    <row r="65" spans="1:165" x14ac:dyDescent="0.25">
      <c r="A65" s="23" t="s">
        <v>16</v>
      </c>
      <c r="B65" s="24" t="s">
        <v>9</v>
      </c>
      <c r="C65" s="26">
        <v>3</v>
      </c>
      <c r="D65" s="25">
        <v>2</v>
      </c>
      <c r="E65" s="25">
        <v>5</v>
      </c>
      <c r="F65" s="25">
        <v>3</v>
      </c>
      <c r="G65" s="52">
        <v>6</v>
      </c>
      <c r="H65" s="25">
        <v>3</v>
      </c>
      <c r="I65" s="25">
        <v>5</v>
      </c>
      <c r="J65" s="25">
        <v>4</v>
      </c>
      <c r="K65" s="25">
        <v>2</v>
      </c>
      <c r="L65" s="25">
        <v>2</v>
      </c>
      <c r="M65" s="25">
        <v>2</v>
      </c>
      <c r="N65" s="52">
        <v>2</v>
      </c>
      <c r="O65" s="25">
        <v>3</v>
      </c>
      <c r="P65" s="25">
        <v>2</v>
      </c>
      <c r="Q65" s="25">
        <v>3</v>
      </c>
      <c r="R65" s="25">
        <v>4</v>
      </c>
      <c r="S65" s="25">
        <v>1</v>
      </c>
      <c r="T65" s="25">
        <v>3</v>
      </c>
      <c r="U65" s="52">
        <v>2</v>
      </c>
      <c r="V65" s="25">
        <v>3</v>
      </c>
      <c r="W65" s="25">
        <v>5</v>
      </c>
      <c r="X65" s="25">
        <v>7</v>
      </c>
      <c r="Y65" s="25">
        <v>5</v>
      </c>
      <c r="Z65" s="25">
        <v>3</v>
      </c>
      <c r="AA65" s="25">
        <v>4</v>
      </c>
      <c r="AB65" s="52">
        <v>5</v>
      </c>
      <c r="AC65" s="25">
        <v>3</v>
      </c>
      <c r="AD65" s="25">
        <v>4</v>
      </c>
      <c r="AE65" s="25">
        <v>3</v>
      </c>
      <c r="AF65" s="25">
        <v>2</v>
      </c>
    </row>
    <row r="66" spans="1:165" x14ac:dyDescent="0.25">
      <c r="A66" s="23" t="s">
        <v>18</v>
      </c>
      <c r="B66" s="16" t="s">
        <v>10</v>
      </c>
      <c r="C66" s="18">
        <v>0</v>
      </c>
      <c r="D66" s="17">
        <v>0</v>
      </c>
      <c r="E66" s="17">
        <v>0</v>
      </c>
      <c r="F66" s="17">
        <v>0</v>
      </c>
      <c r="G66" s="51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51">
        <v>0</v>
      </c>
      <c r="O66" s="17">
        <v>0</v>
      </c>
      <c r="P66" s="17">
        <v>0</v>
      </c>
      <c r="Q66" s="17">
        <v>0</v>
      </c>
      <c r="R66" s="17">
        <v>0</v>
      </c>
      <c r="S66" s="17">
        <v>0</v>
      </c>
      <c r="T66" s="17">
        <v>0</v>
      </c>
      <c r="U66" s="51">
        <v>0</v>
      </c>
      <c r="V66" s="17">
        <v>0</v>
      </c>
      <c r="W66" s="17">
        <v>0</v>
      </c>
      <c r="X66" s="17">
        <v>0</v>
      </c>
      <c r="Y66" s="17">
        <v>0</v>
      </c>
      <c r="Z66" s="17">
        <v>0</v>
      </c>
      <c r="AA66" s="17">
        <v>0</v>
      </c>
      <c r="AB66" s="17">
        <v>0</v>
      </c>
      <c r="AC66" s="18">
        <v>0</v>
      </c>
      <c r="AD66" s="17">
        <v>0</v>
      </c>
      <c r="AE66" s="17">
        <v>0</v>
      </c>
      <c r="AF66" s="17">
        <v>0</v>
      </c>
    </row>
    <row r="67" spans="1:165" x14ac:dyDescent="0.25">
      <c r="A67" s="23"/>
      <c r="B67" s="19" t="s">
        <v>11</v>
      </c>
      <c r="C67" s="31">
        <f t="shared" ref="C67" si="30">C66/C65*100</f>
        <v>0</v>
      </c>
      <c r="D67" s="20">
        <v>0</v>
      </c>
      <c r="E67" s="20">
        <v>0</v>
      </c>
      <c r="F67" s="20">
        <v>0</v>
      </c>
      <c r="G67" s="3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30">
        <v>0</v>
      </c>
      <c r="O67" s="20">
        <v>0</v>
      </c>
      <c r="P67" s="20">
        <v>0</v>
      </c>
      <c r="Q67" s="20">
        <v>0</v>
      </c>
      <c r="R67" s="20">
        <v>0</v>
      </c>
      <c r="S67" s="20">
        <v>0</v>
      </c>
      <c r="T67" s="20">
        <v>0</v>
      </c>
      <c r="U67" s="30">
        <v>0</v>
      </c>
      <c r="V67" s="20">
        <v>0</v>
      </c>
      <c r="W67" s="20">
        <v>0</v>
      </c>
      <c r="X67" s="20">
        <v>0</v>
      </c>
      <c r="Y67" s="20">
        <v>0</v>
      </c>
      <c r="Z67" s="20">
        <v>0</v>
      </c>
      <c r="AA67" s="20">
        <v>0</v>
      </c>
      <c r="AB67" s="20">
        <v>0</v>
      </c>
      <c r="AC67" s="31">
        <v>0</v>
      </c>
      <c r="AD67" s="20">
        <v>0</v>
      </c>
      <c r="AE67" s="20">
        <v>0</v>
      </c>
      <c r="AF67" s="20">
        <v>0</v>
      </c>
    </row>
    <row r="68" spans="1:165" x14ac:dyDescent="0.25">
      <c r="A68" s="71"/>
      <c r="B68" s="90" t="s">
        <v>58</v>
      </c>
      <c r="C68" s="38">
        <v>0</v>
      </c>
      <c r="D68" s="37">
        <v>0</v>
      </c>
      <c r="E68" s="37">
        <v>0</v>
      </c>
      <c r="F68" s="37">
        <v>0</v>
      </c>
      <c r="G68" s="54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54">
        <v>0</v>
      </c>
      <c r="O68" s="37">
        <v>0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54">
        <v>0</v>
      </c>
      <c r="V68" s="37">
        <v>0</v>
      </c>
      <c r="W68" s="37">
        <v>0</v>
      </c>
      <c r="X68" s="37">
        <v>0</v>
      </c>
      <c r="Y68" s="37">
        <v>0</v>
      </c>
      <c r="Z68" s="37">
        <v>0</v>
      </c>
      <c r="AA68" s="37">
        <v>0</v>
      </c>
      <c r="AB68" s="37">
        <v>0</v>
      </c>
      <c r="AC68" s="38">
        <v>0</v>
      </c>
      <c r="AD68" s="37">
        <v>0</v>
      </c>
      <c r="AE68" s="37">
        <v>0</v>
      </c>
      <c r="AF68" s="37">
        <v>0</v>
      </c>
    </row>
    <row r="69" spans="1:165" x14ac:dyDescent="0.25">
      <c r="A69" s="71"/>
      <c r="B69" s="19" t="s">
        <v>59</v>
      </c>
      <c r="C69" s="100">
        <f t="shared" ref="C69" si="31">C68/C65*100</f>
        <v>0</v>
      </c>
      <c r="D69" s="93">
        <v>0</v>
      </c>
      <c r="E69" s="93">
        <v>0</v>
      </c>
      <c r="F69" s="93">
        <v>0</v>
      </c>
      <c r="G69" s="101">
        <v>0</v>
      </c>
      <c r="H69" s="93">
        <v>0</v>
      </c>
      <c r="I69" s="93">
        <v>0</v>
      </c>
      <c r="J69" s="93">
        <v>0</v>
      </c>
      <c r="K69" s="93">
        <v>0</v>
      </c>
      <c r="L69" s="93">
        <v>0</v>
      </c>
      <c r="M69" s="93">
        <v>0</v>
      </c>
      <c r="N69" s="101">
        <v>0</v>
      </c>
      <c r="O69" s="93">
        <v>0</v>
      </c>
      <c r="P69" s="93">
        <v>0</v>
      </c>
      <c r="Q69" s="93">
        <v>0</v>
      </c>
      <c r="R69" s="93">
        <v>0</v>
      </c>
      <c r="S69" s="93">
        <v>0</v>
      </c>
      <c r="T69" s="93">
        <v>0</v>
      </c>
      <c r="U69" s="101">
        <v>0</v>
      </c>
      <c r="V69" s="93">
        <v>0</v>
      </c>
      <c r="W69" s="93">
        <v>0</v>
      </c>
      <c r="X69" s="93">
        <v>0</v>
      </c>
      <c r="Y69" s="93">
        <v>0</v>
      </c>
      <c r="Z69" s="93">
        <v>0</v>
      </c>
      <c r="AA69" s="93">
        <v>0</v>
      </c>
      <c r="AB69" s="93">
        <v>0</v>
      </c>
      <c r="AC69" s="31">
        <v>0</v>
      </c>
      <c r="AD69" s="93">
        <v>0</v>
      </c>
      <c r="AE69" s="93">
        <v>0</v>
      </c>
      <c r="AF69" s="93">
        <v>0</v>
      </c>
    </row>
    <row r="70" spans="1:165" x14ac:dyDescent="0.25">
      <c r="A70" s="2"/>
      <c r="B70" s="39" t="s">
        <v>33</v>
      </c>
      <c r="C70" s="38">
        <v>0</v>
      </c>
      <c r="D70" s="37">
        <v>0</v>
      </c>
      <c r="E70" s="37">
        <v>0</v>
      </c>
      <c r="F70" s="37">
        <v>0</v>
      </c>
      <c r="G70" s="54">
        <v>1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54">
        <v>0</v>
      </c>
      <c r="O70" s="37">
        <v>1</v>
      </c>
      <c r="P70" s="37">
        <v>0</v>
      </c>
      <c r="Q70" s="37">
        <v>1</v>
      </c>
      <c r="R70" s="37">
        <v>1</v>
      </c>
      <c r="S70" s="37">
        <v>0</v>
      </c>
      <c r="T70" s="37">
        <v>0</v>
      </c>
      <c r="U70" s="54">
        <v>0</v>
      </c>
      <c r="V70" s="37">
        <v>0</v>
      </c>
      <c r="W70" s="37">
        <v>0</v>
      </c>
      <c r="X70" s="37">
        <v>0</v>
      </c>
      <c r="Y70" s="37">
        <v>0</v>
      </c>
      <c r="Z70" s="37">
        <v>0</v>
      </c>
      <c r="AA70" s="37">
        <v>0</v>
      </c>
      <c r="AB70" s="54">
        <v>0</v>
      </c>
      <c r="AC70" s="37">
        <v>0</v>
      </c>
      <c r="AD70" s="37">
        <v>0</v>
      </c>
      <c r="AE70" s="37">
        <v>0</v>
      </c>
      <c r="AF70" s="37">
        <v>0</v>
      </c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</row>
    <row r="71" spans="1:165" x14ac:dyDescent="0.25">
      <c r="A71" s="43"/>
      <c r="B71" s="96" t="s">
        <v>34</v>
      </c>
      <c r="C71" s="53">
        <f t="shared" ref="C71" si="32">C70/C65*100</f>
        <v>0</v>
      </c>
      <c r="D71" s="42">
        <v>0</v>
      </c>
      <c r="E71" s="42">
        <v>0</v>
      </c>
      <c r="F71" s="42">
        <v>0</v>
      </c>
      <c r="G71" s="102">
        <f>G70/G65*100</f>
        <v>16.666666666666664</v>
      </c>
      <c r="H71" s="42">
        <v>0</v>
      </c>
      <c r="I71" s="42">
        <v>0</v>
      </c>
      <c r="J71" s="42">
        <v>0</v>
      </c>
      <c r="K71" s="42">
        <v>0</v>
      </c>
      <c r="L71" s="42">
        <v>0</v>
      </c>
      <c r="M71" s="42">
        <v>0</v>
      </c>
      <c r="N71" s="102">
        <v>0</v>
      </c>
      <c r="O71" s="42">
        <f>O70/O65*100</f>
        <v>33.333333333333329</v>
      </c>
      <c r="P71" s="42">
        <v>0</v>
      </c>
      <c r="Q71" s="42">
        <f>Q70/Q65*100</f>
        <v>33.333333333333329</v>
      </c>
      <c r="R71" s="42">
        <f>R70/R65*100</f>
        <v>25</v>
      </c>
      <c r="S71" s="42">
        <v>0</v>
      </c>
      <c r="T71" s="42">
        <v>0</v>
      </c>
      <c r="U71" s="102">
        <v>0</v>
      </c>
      <c r="V71" s="42">
        <v>0</v>
      </c>
      <c r="W71" s="42">
        <v>0</v>
      </c>
      <c r="X71" s="42">
        <v>0</v>
      </c>
      <c r="Y71" s="42">
        <v>0</v>
      </c>
      <c r="Z71" s="42">
        <v>0</v>
      </c>
      <c r="AA71" s="42">
        <v>0</v>
      </c>
      <c r="AB71" s="102">
        <v>0</v>
      </c>
      <c r="AC71" s="42">
        <v>0</v>
      </c>
      <c r="AD71" s="42">
        <v>0</v>
      </c>
      <c r="AE71" s="42">
        <v>0</v>
      </c>
      <c r="AF71" s="42">
        <v>0</v>
      </c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</row>
    <row r="72" spans="1:165" x14ac:dyDescent="0.25">
      <c r="A72" s="23" t="s">
        <v>16</v>
      </c>
      <c r="B72" s="24" t="s">
        <v>9</v>
      </c>
      <c r="C72" s="26">
        <v>27</v>
      </c>
      <c r="D72" s="25">
        <v>30</v>
      </c>
      <c r="E72" s="25">
        <v>32</v>
      </c>
      <c r="F72" s="25">
        <v>43</v>
      </c>
      <c r="G72" s="52">
        <v>26</v>
      </c>
      <c r="H72" s="25">
        <v>17</v>
      </c>
      <c r="I72" s="25">
        <v>34</v>
      </c>
      <c r="J72" s="25">
        <v>35</v>
      </c>
      <c r="K72" s="25">
        <v>31</v>
      </c>
      <c r="L72" s="25">
        <v>32</v>
      </c>
      <c r="M72" s="25">
        <v>22</v>
      </c>
      <c r="N72" s="52">
        <v>17</v>
      </c>
      <c r="O72" s="25">
        <v>23</v>
      </c>
      <c r="P72" s="25">
        <v>24</v>
      </c>
      <c r="Q72" s="25">
        <v>37</v>
      </c>
      <c r="R72" s="25">
        <v>36</v>
      </c>
      <c r="S72" s="25">
        <v>24</v>
      </c>
      <c r="T72" s="25">
        <v>38</v>
      </c>
      <c r="U72" s="52">
        <v>32</v>
      </c>
      <c r="V72" s="25">
        <v>24</v>
      </c>
      <c r="W72" s="25">
        <v>26</v>
      </c>
      <c r="X72" s="25">
        <v>37</v>
      </c>
      <c r="Y72" s="25">
        <v>28</v>
      </c>
      <c r="Z72" s="25">
        <v>36</v>
      </c>
      <c r="AA72" s="25">
        <v>32</v>
      </c>
      <c r="AB72" s="52">
        <v>19</v>
      </c>
      <c r="AC72" s="25">
        <v>18</v>
      </c>
      <c r="AD72" s="25">
        <v>42</v>
      </c>
      <c r="AE72" s="25">
        <v>31</v>
      </c>
      <c r="AF72" s="25">
        <v>20</v>
      </c>
    </row>
    <row r="73" spans="1:165" x14ac:dyDescent="0.25">
      <c r="A73" s="23" t="s">
        <v>22</v>
      </c>
      <c r="B73" s="16" t="s">
        <v>10</v>
      </c>
      <c r="C73" s="18">
        <v>0</v>
      </c>
      <c r="D73" s="17">
        <v>0</v>
      </c>
      <c r="E73" s="17">
        <v>0</v>
      </c>
      <c r="F73" s="17">
        <v>0</v>
      </c>
      <c r="G73" s="51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51">
        <v>0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7">
        <v>0</v>
      </c>
      <c r="U73" s="51">
        <v>0</v>
      </c>
      <c r="V73" s="17">
        <v>0</v>
      </c>
      <c r="W73" s="17">
        <v>0</v>
      </c>
      <c r="X73" s="17">
        <v>0</v>
      </c>
      <c r="Y73" s="17">
        <v>0</v>
      </c>
      <c r="Z73" s="17">
        <v>0</v>
      </c>
      <c r="AA73" s="17">
        <v>0</v>
      </c>
      <c r="AB73" s="51">
        <v>0</v>
      </c>
      <c r="AC73" s="17">
        <v>0</v>
      </c>
      <c r="AD73" s="17">
        <v>0</v>
      </c>
      <c r="AE73" s="17">
        <v>0</v>
      </c>
      <c r="AF73" s="17">
        <v>0</v>
      </c>
    </row>
    <row r="74" spans="1:165" x14ac:dyDescent="0.25">
      <c r="A74" s="23"/>
      <c r="B74" s="19" t="s">
        <v>11</v>
      </c>
      <c r="C74" s="31">
        <f t="shared" ref="C74" si="33">C73/C72*100</f>
        <v>0</v>
      </c>
      <c r="D74" s="20">
        <v>0</v>
      </c>
      <c r="E74" s="20">
        <v>0</v>
      </c>
      <c r="F74" s="20">
        <v>0</v>
      </c>
      <c r="G74" s="3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3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30">
        <v>0</v>
      </c>
      <c r="V74" s="20">
        <v>0</v>
      </c>
      <c r="W74" s="20">
        <v>0</v>
      </c>
      <c r="X74" s="20">
        <v>0</v>
      </c>
      <c r="Y74" s="20">
        <v>0</v>
      </c>
      <c r="Z74" s="20">
        <v>0</v>
      </c>
      <c r="AA74" s="20">
        <v>0</v>
      </c>
      <c r="AB74" s="30">
        <v>0</v>
      </c>
      <c r="AC74" s="20">
        <v>0</v>
      </c>
      <c r="AD74" s="20">
        <v>0</v>
      </c>
      <c r="AE74" s="20">
        <v>0</v>
      </c>
      <c r="AF74" s="20">
        <v>0</v>
      </c>
    </row>
    <row r="75" spans="1:165" x14ac:dyDescent="0.25">
      <c r="A75" s="71"/>
      <c r="B75" s="90" t="s">
        <v>58</v>
      </c>
      <c r="C75" s="38">
        <v>0</v>
      </c>
      <c r="D75" s="37">
        <v>0</v>
      </c>
      <c r="E75" s="37">
        <v>0</v>
      </c>
      <c r="F75" s="37">
        <v>0</v>
      </c>
      <c r="G75" s="54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54">
        <v>0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54">
        <v>0</v>
      </c>
      <c r="V75" s="37">
        <v>0</v>
      </c>
      <c r="W75" s="37">
        <v>0</v>
      </c>
      <c r="X75" s="37">
        <v>0</v>
      </c>
      <c r="Y75" s="37">
        <v>0</v>
      </c>
      <c r="Z75" s="37">
        <v>0</v>
      </c>
      <c r="AA75" s="37">
        <v>0</v>
      </c>
      <c r="AB75" s="54">
        <v>0</v>
      </c>
      <c r="AC75" s="37">
        <v>0</v>
      </c>
      <c r="AD75" s="37">
        <v>0</v>
      </c>
      <c r="AE75" s="37">
        <v>0</v>
      </c>
      <c r="AF75" s="37">
        <v>0</v>
      </c>
    </row>
    <row r="76" spans="1:165" x14ac:dyDescent="0.25">
      <c r="A76" s="71"/>
      <c r="B76" s="19" t="s">
        <v>59</v>
      </c>
      <c r="C76" s="100">
        <f t="shared" ref="C76" si="34">C75/C72*100</f>
        <v>0</v>
      </c>
      <c r="D76" s="93">
        <v>0</v>
      </c>
      <c r="E76" s="93">
        <v>0</v>
      </c>
      <c r="F76" s="93">
        <v>0</v>
      </c>
      <c r="G76" s="101">
        <v>0</v>
      </c>
      <c r="H76" s="93">
        <v>0</v>
      </c>
      <c r="I76" s="93">
        <v>0</v>
      </c>
      <c r="J76" s="93">
        <v>0</v>
      </c>
      <c r="K76" s="93">
        <v>0</v>
      </c>
      <c r="L76" s="93">
        <v>0</v>
      </c>
      <c r="M76" s="93">
        <v>0</v>
      </c>
      <c r="N76" s="101">
        <v>0</v>
      </c>
      <c r="O76" s="93">
        <v>0</v>
      </c>
      <c r="P76" s="93">
        <v>0</v>
      </c>
      <c r="Q76" s="93">
        <v>0</v>
      </c>
      <c r="R76" s="93">
        <v>0</v>
      </c>
      <c r="S76" s="93">
        <v>0</v>
      </c>
      <c r="T76" s="93">
        <v>0</v>
      </c>
      <c r="U76" s="101">
        <v>0</v>
      </c>
      <c r="V76" s="93">
        <v>0</v>
      </c>
      <c r="W76" s="93">
        <v>0</v>
      </c>
      <c r="X76" s="93">
        <v>0</v>
      </c>
      <c r="Y76" s="93">
        <v>0</v>
      </c>
      <c r="Z76" s="93">
        <v>0</v>
      </c>
      <c r="AA76" s="93">
        <v>0</v>
      </c>
      <c r="AB76" s="93">
        <v>0</v>
      </c>
      <c r="AC76" s="31">
        <v>0</v>
      </c>
      <c r="AD76" s="93">
        <v>0</v>
      </c>
      <c r="AE76" s="93">
        <v>0</v>
      </c>
      <c r="AF76" s="93">
        <v>0</v>
      </c>
    </row>
    <row r="77" spans="1:165" x14ac:dyDescent="0.25">
      <c r="A77" s="2"/>
      <c r="B77" s="39" t="s">
        <v>33</v>
      </c>
      <c r="C77" s="38">
        <v>0</v>
      </c>
      <c r="D77" s="37">
        <v>0</v>
      </c>
      <c r="E77" s="37">
        <v>0</v>
      </c>
      <c r="F77" s="37">
        <v>0</v>
      </c>
      <c r="G77" s="54">
        <v>1</v>
      </c>
      <c r="H77" s="37">
        <v>1</v>
      </c>
      <c r="I77" s="37">
        <v>0</v>
      </c>
      <c r="J77" s="37">
        <v>0</v>
      </c>
      <c r="K77" s="37">
        <v>0</v>
      </c>
      <c r="L77" s="37">
        <v>0</v>
      </c>
      <c r="M77" s="37">
        <v>0</v>
      </c>
      <c r="N77" s="54">
        <v>0</v>
      </c>
      <c r="O77" s="37">
        <v>0</v>
      </c>
      <c r="P77" s="37">
        <v>0</v>
      </c>
      <c r="Q77" s="37">
        <v>0</v>
      </c>
      <c r="R77" s="37">
        <v>0</v>
      </c>
      <c r="S77" s="37">
        <v>0</v>
      </c>
      <c r="T77" s="37">
        <v>0</v>
      </c>
      <c r="U77" s="54">
        <v>0</v>
      </c>
      <c r="V77" s="37">
        <v>1</v>
      </c>
      <c r="W77" s="37">
        <v>2</v>
      </c>
      <c r="X77" s="37">
        <v>0</v>
      </c>
      <c r="Y77" s="37">
        <v>0</v>
      </c>
      <c r="Z77" s="37">
        <v>0</v>
      </c>
      <c r="AA77" s="37">
        <v>0</v>
      </c>
      <c r="AB77" s="54">
        <v>0</v>
      </c>
      <c r="AC77" s="37">
        <v>0</v>
      </c>
      <c r="AD77" s="37">
        <v>0</v>
      </c>
      <c r="AE77" s="37">
        <v>0</v>
      </c>
      <c r="AF77" s="37">
        <v>0</v>
      </c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0"/>
      <c r="EO77" s="40"/>
      <c r="EP77" s="40"/>
      <c r="EQ77" s="40"/>
      <c r="ER77" s="40"/>
      <c r="ES77" s="40"/>
      <c r="ET77" s="40"/>
      <c r="EU77" s="40"/>
      <c r="EV77" s="40"/>
      <c r="EW77" s="40"/>
      <c r="EX77" s="40"/>
      <c r="EY77" s="40"/>
      <c r="EZ77" s="40"/>
      <c r="FA77" s="40"/>
      <c r="FB77" s="40"/>
      <c r="FC77" s="40"/>
      <c r="FD77" s="40"/>
      <c r="FE77" s="40"/>
      <c r="FF77" s="40"/>
      <c r="FG77" s="40"/>
      <c r="FH77" s="40"/>
      <c r="FI77" s="40"/>
    </row>
    <row r="78" spans="1:165" ht="15.75" thickBot="1" x14ac:dyDescent="0.3">
      <c r="A78" s="44"/>
      <c r="B78" s="55" t="s">
        <v>34</v>
      </c>
      <c r="C78" s="53">
        <f t="shared" ref="C78" si="35">C77/C72*100</f>
        <v>0</v>
      </c>
      <c r="D78" s="42">
        <v>0</v>
      </c>
      <c r="E78" s="42">
        <v>0</v>
      </c>
      <c r="F78" s="42">
        <v>0</v>
      </c>
      <c r="G78" s="102">
        <f>G77/G72*100</f>
        <v>3.8461538461538463</v>
      </c>
      <c r="H78" s="42">
        <v>0</v>
      </c>
      <c r="I78" s="42">
        <v>0</v>
      </c>
      <c r="J78" s="42">
        <v>0</v>
      </c>
      <c r="K78" s="42">
        <v>0</v>
      </c>
      <c r="L78" s="42">
        <v>0</v>
      </c>
      <c r="M78" s="42">
        <v>0</v>
      </c>
      <c r="N78" s="102">
        <v>0</v>
      </c>
      <c r="O78" s="42">
        <v>0</v>
      </c>
      <c r="P78" s="42">
        <v>0</v>
      </c>
      <c r="Q78" s="42">
        <v>0</v>
      </c>
      <c r="R78" s="42">
        <v>0</v>
      </c>
      <c r="S78" s="42">
        <v>0</v>
      </c>
      <c r="T78" s="42">
        <v>0</v>
      </c>
      <c r="U78" s="102">
        <v>0</v>
      </c>
      <c r="V78" s="42">
        <f>V77/V72*100</f>
        <v>4.1666666666666661</v>
      </c>
      <c r="W78" s="42">
        <f t="shared" ref="W78:X78" si="36">W77/W72*100</f>
        <v>7.6923076923076925</v>
      </c>
      <c r="X78" s="42">
        <f t="shared" si="36"/>
        <v>0</v>
      </c>
      <c r="Y78" s="42">
        <v>0</v>
      </c>
      <c r="Z78" s="42">
        <v>0</v>
      </c>
      <c r="AA78" s="42">
        <v>0</v>
      </c>
      <c r="AB78" s="93">
        <v>0</v>
      </c>
      <c r="AC78" s="92">
        <v>0</v>
      </c>
      <c r="AD78" s="93">
        <v>0</v>
      </c>
      <c r="AE78" s="93">
        <v>0</v>
      </c>
      <c r="AF78" s="93">
        <v>0</v>
      </c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  <c r="DD78" s="40"/>
      <c r="DE78" s="40"/>
      <c r="DF78" s="40"/>
      <c r="DG78" s="40"/>
      <c r="DH78" s="40"/>
      <c r="DI78" s="40"/>
      <c r="DJ78" s="40"/>
      <c r="DK78" s="40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A78" s="40"/>
      <c r="EB78" s="40"/>
      <c r="EC78" s="40"/>
      <c r="ED78" s="40"/>
      <c r="EE78" s="40"/>
      <c r="EF78" s="40"/>
      <c r="EG78" s="40"/>
      <c r="EH78" s="40"/>
      <c r="EI78" s="40"/>
      <c r="EJ78" s="40"/>
      <c r="EK78" s="40"/>
      <c r="EL78" s="40"/>
      <c r="EM78" s="40"/>
      <c r="EN78" s="40"/>
      <c r="EO78" s="40"/>
      <c r="EP78" s="40"/>
      <c r="EQ78" s="40"/>
      <c r="ER78" s="40"/>
      <c r="ES78" s="40"/>
      <c r="ET78" s="40"/>
      <c r="EU78" s="40"/>
      <c r="EV78" s="40"/>
      <c r="EW78" s="40"/>
      <c r="EX78" s="40"/>
      <c r="EY78" s="40"/>
      <c r="EZ78" s="40"/>
      <c r="FA78" s="40"/>
      <c r="FB78" s="40"/>
      <c r="FC78" s="40"/>
      <c r="FD78" s="40"/>
      <c r="FE78" s="40"/>
      <c r="FF78" s="40"/>
      <c r="FG78" s="40"/>
      <c r="FH78" s="40"/>
      <c r="FI78" s="40"/>
    </row>
    <row r="79" spans="1:165" ht="15.75" thickBot="1" x14ac:dyDescent="0.3">
      <c r="A79" s="10" t="s">
        <v>23</v>
      </c>
      <c r="B79" s="24" t="s">
        <v>9</v>
      </c>
      <c r="C79" s="14">
        <v>183</v>
      </c>
      <c r="D79" s="12">
        <v>178</v>
      </c>
      <c r="E79" s="12">
        <v>140</v>
      </c>
      <c r="F79" s="12">
        <v>154</v>
      </c>
      <c r="G79" s="13">
        <v>159</v>
      </c>
      <c r="H79" s="12">
        <v>160</v>
      </c>
      <c r="I79" s="12">
        <v>178</v>
      </c>
      <c r="J79" s="12">
        <v>180</v>
      </c>
      <c r="K79" s="12">
        <v>159</v>
      </c>
      <c r="L79" s="12">
        <v>139</v>
      </c>
      <c r="M79" s="12">
        <v>130</v>
      </c>
      <c r="N79" s="13">
        <v>161</v>
      </c>
      <c r="O79" s="12">
        <v>146</v>
      </c>
      <c r="P79" s="12">
        <v>128</v>
      </c>
      <c r="Q79" s="12">
        <v>148</v>
      </c>
      <c r="R79" s="12">
        <v>98</v>
      </c>
      <c r="S79" s="12">
        <v>142</v>
      </c>
      <c r="T79" s="12">
        <v>94</v>
      </c>
      <c r="U79" s="13">
        <v>115</v>
      </c>
      <c r="V79" s="12">
        <v>145</v>
      </c>
      <c r="W79" s="12">
        <v>128</v>
      </c>
      <c r="X79" s="12">
        <v>146</v>
      </c>
      <c r="Y79" s="12">
        <v>112</v>
      </c>
      <c r="Z79" s="12">
        <v>120</v>
      </c>
      <c r="AA79" s="12">
        <v>99</v>
      </c>
      <c r="AB79" s="13">
        <v>107</v>
      </c>
      <c r="AC79" s="12">
        <v>133</v>
      </c>
      <c r="AD79" s="12">
        <v>111</v>
      </c>
      <c r="AE79" s="12">
        <v>130</v>
      </c>
      <c r="AF79" s="12">
        <v>94</v>
      </c>
    </row>
    <row r="80" spans="1:165" x14ac:dyDescent="0.25">
      <c r="A80" s="15"/>
      <c r="B80" s="16" t="s">
        <v>10</v>
      </c>
      <c r="C80" s="18">
        <v>18</v>
      </c>
      <c r="D80" s="17">
        <v>3</v>
      </c>
      <c r="E80" s="17">
        <v>6</v>
      </c>
      <c r="F80" s="17">
        <v>19</v>
      </c>
      <c r="G80" s="51">
        <v>23</v>
      </c>
      <c r="H80" s="17">
        <v>5</v>
      </c>
      <c r="I80" s="17">
        <v>1</v>
      </c>
      <c r="J80" s="17">
        <v>4</v>
      </c>
      <c r="K80" s="17">
        <v>15</v>
      </c>
      <c r="L80" s="17">
        <v>20</v>
      </c>
      <c r="M80" s="17">
        <v>8</v>
      </c>
      <c r="N80" s="51">
        <v>22</v>
      </c>
      <c r="O80" s="17">
        <v>7</v>
      </c>
      <c r="P80" s="17">
        <v>3</v>
      </c>
      <c r="Q80" s="17">
        <v>1</v>
      </c>
      <c r="R80" s="17">
        <v>1</v>
      </c>
      <c r="S80" s="17">
        <v>13</v>
      </c>
      <c r="T80" s="17">
        <v>1</v>
      </c>
      <c r="U80" s="51">
        <v>1</v>
      </c>
      <c r="V80" s="17">
        <v>5</v>
      </c>
      <c r="W80" s="17">
        <v>9</v>
      </c>
      <c r="X80" s="17">
        <v>0</v>
      </c>
      <c r="Y80" s="17">
        <v>6</v>
      </c>
      <c r="Z80" s="17">
        <v>7</v>
      </c>
      <c r="AA80" s="17">
        <v>8</v>
      </c>
      <c r="AB80" s="51">
        <v>12</v>
      </c>
      <c r="AC80" s="17">
        <v>2</v>
      </c>
      <c r="AD80" s="17">
        <v>2</v>
      </c>
      <c r="AE80" s="17">
        <v>3</v>
      </c>
      <c r="AF80" s="17">
        <v>1</v>
      </c>
    </row>
    <row r="81" spans="1:165" x14ac:dyDescent="0.25">
      <c r="A81" s="15"/>
      <c r="B81" s="19" t="s">
        <v>11</v>
      </c>
      <c r="C81" s="31">
        <f>C80/C79*100</f>
        <v>9.8360655737704921</v>
      </c>
      <c r="D81" s="20">
        <f>D80/D79*100</f>
        <v>1.6853932584269662</v>
      </c>
      <c r="E81" s="20">
        <f>E80/E79*100</f>
        <v>4.2857142857142856</v>
      </c>
      <c r="F81" s="20">
        <f t="shared" ref="F81:S81" si="37">F80/F79*100</f>
        <v>12.337662337662337</v>
      </c>
      <c r="G81" s="30">
        <f t="shared" si="37"/>
        <v>14.465408805031446</v>
      </c>
      <c r="H81" s="20">
        <f t="shared" si="37"/>
        <v>3.125</v>
      </c>
      <c r="I81" s="20">
        <f t="shared" si="37"/>
        <v>0.5617977528089888</v>
      </c>
      <c r="J81" s="20">
        <f t="shared" si="37"/>
        <v>2.2222222222222223</v>
      </c>
      <c r="K81" s="20">
        <f t="shared" si="37"/>
        <v>9.433962264150944</v>
      </c>
      <c r="L81" s="20">
        <f t="shared" si="37"/>
        <v>14.388489208633093</v>
      </c>
      <c r="M81" s="20">
        <f t="shared" si="37"/>
        <v>6.1538461538461542</v>
      </c>
      <c r="N81" s="30">
        <f t="shared" si="37"/>
        <v>13.664596273291925</v>
      </c>
      <c r="O81" s="20">
        <f t="shared" si="37"/>
        <v>4.7945205479452051</v>
      </c>
      <c r="P81" s="20">
        <f t="shared" si="37"/>
        <v>2.34375</v>
      </c>
      <c r="Q81" s="20">
        <f t="shared" si="37"/>
        <v>0.67567567567567566</v>
      </c>
      <c r="R81" s="20">
        <f t="shared" si="37"/>
        <v>1.0204081632653061</v>
      </c>
      <c r="S81" s="20">
        <f t="shared" si="37"/>
        <v>9.1549295774647899</v>
      </c>
      <c r="T81" s="20">
        <f t="shared" ref="T81:AF81" si="38">T80/T79*100</f>
        <v>1.0638297872340425</v>
      </c>
      <c r="U81" s="30">
        <f t="shared" si="38"/>
        <v>0.86956521739130432</v>
      </c>
      <c r="V81" s="20">
        <f t="shared" si="38"/>
        <v>3.4482758620689653</v>
      </c>
      <c r="W81" s="20">
        <f t="shared" si="38"/>
        <v>7.03125</v>
      </c>
      <c r="X81" s="20">
        <f t="shared" si="38"/>
        <v>0</v>
      </c>
      <c r="Y81" s="20">
        <f t="shared" si="38"/>
        <v>5.3571428571428568</v>
      </c>
      <c r="Z81" s="20">
        <f t="shared" si="38"/>
        <v>5.833333333333333</v>
      </c>
      <c r="AA81" s="20">
        <f t="shared" si="38"/>
        <v>8.0808080808080813</v>
      </c>
      <c r="AB81" s="30">
        <f t="shared" si="38"/>
        <v>11.214953271028037</v>
      </c>
      <c r="AC81" s="20">
        <f t="shared" si="38"/>
        <v>1.5037593984962405</v>
      </c>
      <c r="AD81" s="20">
        <f t="shared" si="38"/>
        <v>1.8018018018018018</v>
      </c>
      <c r="AE81" s="20">
        <f t="shared" si="38"/>
        <v>2.3076923076923079</v>
      </c>
      <c r="AF81" s="20">
        <f t="shared" si="38"/>
        <v>1.0638297872340425</v>
      </c>
    </row>
    <row r="82" spans="1:165" x14ac:dyDescent="0.25">
      <c r="A82" s="48"/>
      <c r="B82" s="90" t="s">
        <v>58</v>
      </c>
      <c r="C82" s="38">
        <v>12</v>
      </c>
      <c r="D82" s="37">
        <v>3</v>
      </c>
      <c r="E82" s="37">
        <v>2</v>
      </c>
      <c r="F82" s="37">
        <v>17</v>
      </c>
      <c r="G82" s="54">
        <v>19</v>
      </c>
      <c r="H82" s="37">
        <v>4</v>
      </c>
      <c r="I82" s="37">
        <v>1</v>
      </c>
      <c r="J82" s="37">
        <v>0</v>
      </c>
      <c r="K82" s="37">
        <v>14</v>
      </c>
      <c r="L82" s="37">
        <v>17</v>
      </c>
      <c r="M82" s="37">
        <v>3</v>
      </c>
      <c r="N82" s="54">
        <v>17</v>
      </c>
      <c r="O82" s="37">
        <v>4</v>
      </c>
      <c r="P82" s="37">
        <v>0</v>
      </c>
      <c r="Q82" s="37">
        <v>0</v>
      </c>
      <c r="R82" s="37">
        <v>1</v>
      </c>
      <c r="S82" s="37">
        <v>11</v>
      </c>
      <c r="T82" s="37">
        <v>0</v>
      </c>
      <c r="U82" s="54">
        <v>0</v>
      </c>
      <c r="V82" s="37">
        <v>3</v>
      </c>
      <c r="W82" s="37">
        <v>7</v>
      </c>
      <c r="X82" s="114">
        <v>0</v>
      </c>
      <c r="Y82" s="37">
        <v>5</v>
      </c>
      <c r="Z82" s="37">
        <v>4</v>
      </c>
      <c r="AA82" s="37">
        <v>7</v>
      </c>
      <c r="AB82" s="54">
        <v>10</v>
      </c>
      <c r="AC82" s="37">
        <v>1</v>
      </c>
      <c r="AD82" s="37">
        <v>1</v>
      </c>
      <c r="AE82" s="37">
        <v>0</v>
      </c>
      <c r="AF82" s="37">
        <v>0</v>
      </c>
    </row>
    <row r="83" spans="1:165" x14ac:dyDescent="0.25">
      <c r="A83" s="48"/>
      <c r="B83" s="19" t="s">
        <v>59</v>
      </c>
      <c r="C83" s="100">
        <f>C82/C79*100</f>
        <v>6.557377049180328</v>
      </c>
      <c r="D83" s="93">
        <f>D82/D79*100</f>
        <v>1.6853932584269662</v>
      </c>
      <c r="E83" s="93">
        <f>E82/E79*100</f>
        <v>1.4285714285714286</v>
      </c>
      <c r="F83" s="93">
        <f t="shared" ref="F83:S83" si="39">F82/F79*100</f>
        <v>11.038961038961039</v>
      </c>
      <c r="G83" s="101">
        <f t="shared" si="39"/>
        <v>11.949685534591195</v>
      </c>
      <c r="H83" s="93">
        <f t="shared" si="39"/>
        <v>2.5</v>
      </c>
      <c r="I83" s="93">
        <f t="shared" si="39"/>
        <v>0.5617977528089888</v>
      </c>
      <c r="J83" s="93">
        <f t="shared" si="39"/>
        <v>0</v>
      </c>
      <c r="K83" s="93">
        <f t="shared" si="39"/>
        <v>8.8050314465408803</v>
      </c>
      <c r="L83" s="93">
        <f t="shared" si="39"/>
        <v>12.23021582733813</v>
      </c>
      <c r="M83" s="93">
        <f t="shared" si="39"/>
        <v>2.3076923076923079</v>
      </c>
      <c r="N83" s="101">
        <f t="shared" si="39"/>
        <v>10.559006211180124</v>
      </c>
      <c r="O83" s="93">
        <f t="shared" si="39"/>
        <v>2.7397260273972601</v>
      </c>
      <c r="P83" s="93">
        <f t="shared" si="39"/>
        <v>0</v>
      </c>
      <c r="Q83" s="93">
        <f t="shared" si="39"/>
        <v>0</v>
      </c>
      <c r="R83" s="93">
        <f t="shared" si="39"/>
        <v>1.0204081632653061</v>
      </c>
      <c r="S83" s="93">
        <f t="shared" si="39"/>
        <v>7.7464788732394361</v>
      </c>
      <c r="T83" s="93">
        <f t="shared" ref="T83:AD83" si="40">T82/T79*100</f>
        <v>0</v>
      </c>
      <c r="U83" s="101">
        <f t="shared" si="40"/>
        <v>0</v>
      </c>
      <c r="V83" s="93">
        <f t="shared" si="40"/>
        <v>2.0689655172413794</v>
      </c>
      <c r="W83" s="93">
        <f t="shared" si="40"/>
        <v>5.46875</v>
      </c>
      <c r="X83" s="93">
        <f t="shared" si="40"/>
        <v>0</v>
      </c>
      <c r="Y83" s="93">
        <f t="shared" si="40"/>
        <v>4.4642857142857144</v>
      </c>
      <c r="Z83" s="93">
        <f t="shared" si="40"/>
        <v>3.3333333333333335</v>
      </c>
      <c r="AA83" s="93">
        <f t="shared" si="40"/>
        <v>7.0707070707070701</v>
      </c>
      <c r="AB83" s="30">
        <f t="shared" si="40"/>
        <v>9.3457943925233646</v>
      </c>
      <c r="AC83" s="93">
        <f t="shared" si="40"/>
        <v>0.75187969924812026</v>
      </c>
      <c r="AD83" s="93">
        <f t="shared" si="40"/>
        <v>0.90090090090090091</v>
      </c>
      <c r="AE83" s="93">
        <v>0</v>
      </c>
      <c r="AF83" s="93">
        <v>0</v>
      </c>
    </row>
    <row r="84" spans="1:165" x14ac:dyDescent="0.25">
      <c r="A84" s="2"/>
      <c r="B84" s="39" t="s">
        <v>33</v>
      </c>
      <c r="C84" s="38">
        <v>2</v>
      </c>
      <c r="D84" s="37">
        <v>0</v>
      </c>
      <c r="E84" s="37">
        <v>3</v>
      </c>
      <c r="F84" s="37">
        <v>1</v>
      </c>
      <c r="G84" s="54">
        <v>0</v>
      </c>
      <c r="H84" s="37">
        <v>0</v>
      </c>
      <c r="I84" s="37">
        <v>4</v>
      </c>
      <c r="J84" s="37">
        <v>1</v>
      </c>
      <c r="K84" s="37">
        <v>0</v>
      </c>
      <c r="L84" s="37">
        <v>0</v>
      </c>
      <c r="M84" s="37">
        <v>1</v>
      </c>
      <c r="N84" s="54">
        <v>0</v>
      </c>
      <c r="O84" s="37">
        <v>0</v>
      </c>
      <c r="P84" s="37">
        <v>2</v>
      </c>
      <c r="Q84" s="37">
        <v>4</v>
      </c>
      <c r="R84" s="37">
        <v>0</v>
      </c>
      <c r="S84" s="37">
        <v>0</v>
      </c>
      <c r="T84" s="37">
        <v>0</v>
      </c>
      <c r="U84" s="54">
        <v>1</v>
      </c>
      <c r="V84" s="37">
        <v>0</v>
      </c>
      <c r="W84" s="37">
        <v>1</v>
      </c>
      <c r="X84" s="37">
        <v>0</v>
      </c>
      <c r="Y84" s="37">
        <v>0</v>
      </c>
      <c r="Z84" s="37">
        <v>0</v>
      </c>
      <c r="AA84" s="37">
        <v>0</v>
      </c>
      <c r="AB84" s="54">
        <v>0</v>
      </c>
      <c r="AC84" s="37">
        <v>0</v>
      </c>
      <c r="AD84" s="37">
        <v>0</v>
      </c>
      <c r="AE84" s="37">
        <v>2</v>
      </c>
      <c r="AF84" s="37">
        <v>1</v>
      </c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40"/>
      <c r="CF84" s="40"/>
      <c r="CG84" s="40"/>
      <c r="CH84" s="40"/>
      <c r="CI84" s="40"/>
      <c r="CJ84" s="40"/>
      <c r="CK84" s="40"/>
      <c r="CL84" s="40"/>
      <c r="CM84" s="40"/>
      <c r="CN84" s="40"/>
      <c r="CO84" s="40"/>
      <c r="CP84" s="40"/>
      <c r="CQ84" s="40"/>
      <c r="CR84" s="40"/>
      <c r="CS84" s="40"/>
      <c r="CT84" s="40"/>
      <c r="CU84" s="40"/>
      <c r="CV84" s="40"/>
      <c r="CW84" s="40"/>
      <c r="CX84" s="40"/>
      <c r="CY84" s="40"/>
      <c r="CZ84" s="40"/>
      <c r="DA84" s="40"/>
      <c r="DB84" s="40"/>
      <c r="DC84" s="40"/>
      <c r="DD84" s="40"/>
      <c r="DE84" s="40"/>
      <c r="DF84" s="40"/>
      <c r="DG84" s="40"/>
      <c r="DH84" s="40"/>
      <c r="DI84" s="40"/>
      <c r="DJ84" s="40"/>
      <c r="DK84" s="40"/>
      <c r="DL84" s="40"/>
      <c r="DM84" s="40"/>
      <c r="DN84" s="40"/>
      <c r="DO84" s="40"/>
      <c r="DP84" s="40"/>
      <c r="DQ84" s="40"/>
      <c r="DR84" s="40"/>
      <c r="DS84" s="40"/>
      <c r="DT84" s="40"/>
      <c r="DU84" s="40"/>
      <c r="DV84" s="40"/>
      <c r="DW84" s="40"/>
      <c r="DX84" s="40"/>
      <c r="DY84" s="40"/>
      <c r="DZ84" s="40"/>
      <c r="EA84" s="40"/>
      <c r="EB84" s="40"/>
      <c r="EC84" s="40"/>
      <c r="ED84" s="40"/>
      <c r="EE84" s="40"/>
      <c r="EF84" s="40"/>
      <c r="EG84" s="40"/>
      <c r="EH84" s="40"/>
      <c r="EI84" s="40"/>
      <c r="EJ84" s="40"/>
      <c r="EK84" s="40"/>
      <c r="EL84" s="40"/>
      <c r="EM84" s="40"/>
      <c r="EN84" s="40"/>
      <c r="EO84" s="40"/>
      <c r="EP84" s="40"/>
      <c r="EQ84" s="40"/>
      <c r="ER84" s="40"/>
      <c r="ES84" s="40"/>
      <c r="ET84" s="40"/>
      <c r="EU84" s="40"/>
      <c r="EV84" s="40"/>
      <c r="EW84" s="40"/>
      <c r="EX84" s="40"/>
      <c r="EY84" s="40"/>
      <c r="EZ84" s="40"/>
      <c r="FA84" s="40"/>
      <c r="FB84" s="40"/>
      <c r="FC84" s="40"/>
      <c r="FD84" s="40"/>
      <c r="FE84" s="40"/>
      <c r="FF84" s="40"/>
      <c r="FG84" s="40"/>
      <c r="FH84" s="40"/>
      <c r="FI84" s="40"/>
    </row>
    <row r="85" spans="1:165" ht="15.75" thickBot="1" x14ac:dyDescent="0.3">
      <c r="A85" s="44"/>
      <c r="B85" s="55" t="s">
        <v>34</v>
      </c>
      <c r="C85" s="53">
        <f t="shared" ref="C85:J85" si="41">C84/C79*100</f>
        <v>1.0928961748633881</v>
      </c>
      <c r="D85" s="42">
        <f t="shared" si="41"/>
        <v>0</v>
      </c>
      <c r="E85" s="42">
        <f t="shared" si="41"/>
        <v>2.1428571428571428</v>
      </c>
      <c r="F85" s="42">
        <f t="shared" si="41"/>
        <v>0.64935064935064934</v>
      </c>
      <c r="G85" s="102">
        <f t="shared" si="41"/>
        <v>0</v>
      </c>
      <c r="H85" s="42">
        <f t="shared" si="41"/>
        <v>0</v>
      </c>
      <c r="I85" s="42">
        <f t="shared" si="41"/>
        <v>2.2471910112359552</v>
      </c>
      <c r="J85" s="42">
        <f t="shared" si="41"/>
        <v>0.55555555555555558</v>
      </c>
      <c r="K85" s="57">
        <v>0</v>
      </c>
      <c r="L85" s="57">
        <v>0</v>
      </c>
      <c r="M85" s="42">
        <f t="shared" ref="M85" si="42">M84/M79*100</f>
        <v>0.76923076923076927</v>
      </c>
      <c r="N85" s="58">
        <v>0</v>
      </c>
      <c r="O85" s="57">
        <v>0</v>
      </c>
      <c r="P85" s="42">
        <f t="shared" ref="P85:Q85" si="43">P84/P79*100</f>
        <v>1.5625</v>
      </c>
      <c r="Q85" s="42">
        <f t="shared" si="43"/>
        <v>2.7027027027027026</v>
      </c>
      <c r="R85" s="57">
        <v>0</v>
      </c>
      <c r="S85" s="57">
        <v>0</v>
      </c>
      <c r="T85" s="42">
        <f t="shared" ref="T85" si="44">T84/T79*100</f>
        <v>0</v>
      </c>
      <c r="U85" s="58">
        <f>U84/U79*100</f>
        <v>0.86956521739130432</v>
      </c>
      <c r="V85" s="57">
        <v>0</v>
      </c>
      <c r="W85" s="42">
        <f t="shared" ref="W85:X85" si="45">W84/W79*100</f>
        <v>0.78125</v>
      </c>
      <c r="X85" s="42">
        <f t="shared" si="45"/>
        <v>0</v>
      </c>
      <c r="Y85" s="57">
        <v>0</v>
      </c>
      <c r="Z85" s="57">
        <v>0</v>
      </c>
      <c r="AA85" s="57">
        <v>0</v>
      </c>
      <c r="AB85" s="57">
        <v>0</v>
      </c>
      <c r="AC85" s="92">
        <v>0</v>
      </c>
      <c r="AD85" s="57">
        <v>0</v>
      </c>
      <c r="AE85" s="42">
        <f t="shared" ref="AE85:AF85" si="46">AE84/AE79*100</f>
        <v>1.5384615384615385</v>
      </c>
      <c r="AF85" s="42">
        <f t="shared" si="46"/>
        <v>1.0638297872340425</v>
      </c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/>
      <c r="CG85" s="40"/>
      <c r="CH85" s="40"/>
      <c r="CI85" s="40"/>
      <c r="CJ85" s="40"/>
      <c r="CK85" s="40"/>
      <c r="CL85" s="40"/>
      <c r="CM85" s="40"/>
      <c r="CN85" s="40"/>
      <c r="CO85" s="40"/>
      <c r="CP85" s="40"/>
      <c r="CQ85" s="40"/>
      <c r="CR85" s="40"/>
      <c r="CS85" s="40"/>
      <c r="CT85" s="40"/>
      <c r="CU85" s="40"/>
      <c r="CV85" s="40"/>
      <c r="CW85" s="40"/>
      <c r="CX85" s="40"/>
      <c r="CY85" s="40"/>
      <c r="CZ85" s="40"/>
      <c r="DA85" s="40"/>
      <c r="DB85" s="40"/>
      <c r="DC85" s="40"/>
      <c r="DD85" s="40"/>
      <c r="DE85" s="40"/>
      <c r="DF85" s="40"/>
      <c r="DG85" s="40"/>
      <c r="DH85" s="40"/>
      <c r="DI85" s="40"/>
      <c r="DJ85" s="40"/>
      <c r="DK85" s="40"/>
      <c r="DL85" s="40"/>
      <c r="DM85" s="40"/>
      <c r="DN85" s="40"/>
      <c r="DO85" s="40"/>
      <c r="DP85" s="40"/>
      <c r="DQ85" s="40"/>
      <c r="DR85" s="40"/>
      <c r="DS85" s="40"/>
      <c r="DT85" s="40"/>
      <c r="DU85" s="40"/>
      <c r="DV85" s="40"/>
      <c r="DW85" s="40"/>
      <c r="DX85" s="40"/>
      <c r="DY85" s="40"/>
      <c r="DZ85" s="40"/>
      <c r="EA85" s="40"/>
      <c r="EB85" s="40"/>
      <c r="EC85" s="40"/>
      <c r="ED85" s="40"/>
      <c r="EE85" s="40"/>
      <c r="EF85" s="40"/>
      <c r="EG85" s="40"/>
      <c r="EH85" s="40"/>
      <c r="EI85" s="40"/>
      <c r="EJ85" s="40"/>
      <c r="EK85" s="40"/>
      <c r="EL85" s="40"/>
      <c r="EM85" s="40"/>
      <c r="EN85" s="40"/>
      <c r="EO85" s="40"/>
      <c r="EP85" s="40"/>
      <c r="EQ85" s="40"/>
      <c r="ER85" s="40"/>
      <c r="ES85" s="40"/>
      <c r="ET85" s="40"/>
      <c r="EU85" s="40"/>
      <c r="EV85" s="40"/>
      <c r="EW85" s="40"/>
      <c r="EX85" s="40"/>
      <c r="EY85" s="40"/>
      <c r="EZ85" s="40"/>
      <c r="FA85" s="40"/>
      <c r="FB85" s="40"/>
      <c r="FC85" s="40"/>
      <c r="FD85" s="40"/>
      <c r="FE85" s="40"/>
      <c r="FF85" s="40"/>
      <c r="FG85" s="40"/>
      <c r="FH85" s="40"/>
      <c r="FI85" s="40"/>
    </row>
    <row r="86" spans="1:165" x14ac:dyDescent="0.25">
      <c r="A86" s="34" t="s">
        <v>24</v>
      </c>
      <c r="B86" s="22" t="s">
        <v>24</v>
      </c>
      <c r="C86" s="14">
        <f t="shared" ref="C86:D87" si="47">C7+C14+C21+C28+C36+C43+C50+C57+C65+C72+C79</f>
        <v>962</v>
      </c>
      <c r="D86" s="12">
        <f t="shared" si="47"/>
        <v>983</v>
      </c>
      <c r="E86" s="12">
        <f t="shared" ref="E86:H86" si="48">E7+E14+E21+E28+E36+E43+E50+E57+E65+E72+E79</f>
        <v>836</v>
      </c>
      <c r="F86" s="12">
        <f t="shared" si="48"/>
        <v>877</v>
      </c>
      <c r="G86" s="13">
        <f t="shared" si="48"/>
        <v>881</v>
      </c>
      <c r="H86" s="12">
        <f t="shared" si="48"/>
        <v>882</v>
      </c>
      <c r="I86" s="12">
        <f t="shared" ref="I86:J86" si="49">I7+I14+I21+I28+I36+I43+I50+I57+I65+I72+I79</f>
        <v>1058</v>
      </c>
      <c r="J86" s="12">
        <f t="shared" si="49"/>
        <v>1009</v>
      </c>
      <c r="K86" s="12">
        <f t="shared" ref="K86:O86" si="50">K7+K14+K21+K28+K36+K43+K50+K57+K65+K72+K79</f>
        <v>894</v>
      </c>
      <c r="L86" s="12">
        <f t="shared" si="50"/>
        <v>904</v>
      </c>
      <c r="M86" s="12">
        <f t="shared" si="50"/>
        <v>817</v>
      </c>
      <c r="N86" s="13">
        <f t="shared" si="50"/>
        <v>800</v>
      </c>
      <c r="O86" s="12">
        <f t="shared" si="50"/>
        <v>690</v>
      </c>
      <c r="P86" s="12">
        <f t="shared" ref="P86:Q86" si="51">P7+P14+P21+P28+P36+P43+P50+P57+P65+P72+P79</f>
        <v>890</v>
      </c>
      <c r="Q86" s="12">
        <f t="shared" si="51"/>
        <v>866</v>
      </c>
      <c r="R86" s="12">
        <f t="shared" ref="R86:V86" si="52">R7+R14+R21+R28+R36+R43+R50+R57+R65+R72+R79</f>
        <v>727</v>
      </c>
      <c r="S86" s="12">
        <f t="shared" si="52"/>
        <v>799</v>
      </c>
      <c r="T86" s="12">
        <f t="shared" si="52"/>
        <v>741</v>
      </c>
      <c r="U86" s="13">
        <f t="shared" si="52"/>
        <v>693</v>
      </c>
      <c r="V86" s="12">
        <f t="shared" si="52"/>
        <v>728</v>
      </c>
      <c r="W86" s="12">
        <f t="shared" ref="W86:X86" si="53">W7+W14+W21+W28+W36+W43+W50+W57+W65+W72+W79</f>
        <v>766</v>
      </c>
      <c r="X86" s="12">
        <f t="shared" si="53"/>
        <v>823</v>
      </c>
      <c r="Y86" s="12">
        <f t="shared" ref="Y86:Z86" si="54">Y7+Y14+Y21+Y28+Y36+Y43+Y50+Y57+Y65+Y72+Y79</f>
        <v>725</v>
      </c>
      <c r="Z86" s="12">
        <f t="shared" si="54"/>
        <v>713</v>
      </c>
      <c r="AA86" s="12">
        <f t="shared" ref="AA86:AC86" si="55">AA7+AA14+AA21+AA28+AA36+AA43+AA50+AA57+AA65+AA72+AA79</f>
        <v>613</v>
      </c>
      <c r="AB86" s="13">
        <f t="shared" si="55"/>
        <v>560</v>
      </c>
      <c r="AC86" s="12">
        <f t="shared" si="55"/>
        <v>681</v>
      </c>
      <c r="AD86" s="12">
        <f t="shared" ref="AD86:AE86" si="56">AD7+AD14+AD21+AD28+AD36+AD43+AD50+AD57+AD65+AD72+AD79</f>
        <v>773</v>
      </c>
      <c r="AE86" s="12">
        <f t="shared" si="56"/>
        <v>783</v>
      </c>
      <c r="AF86" s="12">
        <f t="shared" ref="AF86" si="57">AF7+AF14+AF21+AF28+AF36+AF43+AF50+AF57+AF65+AF72+AF79</f>
        <v>626</v>
      </c>
    </row>
    <row r="87" spans="1:165" x14ac:dyDescent="0.25">
      <c r="A87" s="15"/>
      <c r="B87" s="35" t="s">
        <v>25</v>
      </c>
      <c r="C87" s="18">
        <f t="shared" si="47"/>
        <v>44</v>
      </c>
      <c r="D87" s="17">
        <f t="shared" si="47"/>
        <v>29</v>
      </c>
      <c r="E87" s="17">
        <f t="shared" ref="E87:H87" si="58">E8+E15+E22+E29+E37+E44+E51+E58+E66+E73+E80</f>
        <v>34</v>
      </c>
      <c r="F87" s="17">
        <f t="shared" si="58"/>
        <v>34</v>
      </c>
      <c r="G87" s="51">
        <f t="shared" si="58"/>
        <v>38</v>
      </c>
      <c r="H87" s="17">
        <f t="shared" si="58"/>
        <v>29</v>
      </c>
      <c r="I87" s="17">
        <f t="shared" ref="I87:J87" si="59">I8+I15+I22+I29+I37+I44+I51+I58+I66+I73+I80</f>
        <v>23</v>
      </c>
      <c r="J87" s="17">
        <f t="shared" si="59"/>
        <v>31</v>
      </c>
      <c r="K87" s="17">
        <f t="shared" ref="K87:O87" si="60">K8+K15+K22+K29+K37+K44+K51+K58+K66+K73+K80</f>
        <v>29</v>
      </c>
      <c r="L87" s="17">
        <f t="shared" si="60"/>
        <v>46</v>
      </c>
      <c r="M87" s="17">
        <f t="shared" si="60"/>
        <v>22</v>
      </c>
      <c r="N87" s="51">
        <f t="shared" si="60"/>
        <v>47</v>
      </c>
      <c r="O87" s="17">
        <f t="shared" si="60"/>
        <v>24</v>
      </c>
      <c r="P87" s="17">
        <f t="shared" ref="P87:Q87" si="61">P8+P15+P22+P29+P37+P44+P51+P58+P66+P73+P80</f>
        <v>35</v>
      </c>
      <c r="Q87" s="17">
        <f t="shared" si="61"/>
        <v>29</v>
      </c>
      <c r="R87" s="17">
        <f t="shared" ref="R87:V87" si="62">R8+R15+R22+R29+R37+R44+R51+R58+R66+R73+R80</f>
        <v>16</v>
      </c>
      <c r="S87" s="17">
        <f t="shared" si="62"/>
        <v>43</v>
      </c>
      <c r="T87" s="17">
        <f t="shared" si="62"/>
        <v>17</v>
      </c>
      <c r="U87" s="51">
        <f t="shared" si="62"/>
        <v>16</v>
      </c>
      <c r="V87" s="17">
        <f t="shared" si="62"/>
        <v>31</v>
      </c>
      <c r="W87" s="17">
        <f t="shared" ref="W87:X87" si="63">W8+W15+W22+W29+W37+W44+W51+W58+W66+W73+W80</f>
        <v>18</v>
      </c>
      <c r="X87" s="17">
        <f t="shared" si="63"/>
        <v>36</v>
      </c>
      <c r="Y87" s="17">
        <f t="shared" ref="Y87:Z87" si="64">Y8+Y15+Y22+Y29+Y37+Y44+Y51+Y58+Y66+Y73+Y80</f>
        <v>19</v>
      </c>
      <c r="Z87" s="17">
        <f t="shared" si="64"/>
        <v>24</v>
      </c>
      <c r="AA87" s="17">
        <f t="shared" ref="AA87:AC87" si="65">AA8+AA15+AA22+AA29+AA37+AA44+AA51+AA58+AA66+AA73+AA80</f>
        <v>14</v>
      </c>
      <c r="AB87" s="51">
        <f t="shared" si="65"/>
        <v>25</v>
      </c>
      <c r="AC87" s="17">
        <f t="shared" si="65"/>
        <v>10</v>
      </c>
      <c r="AD87" s="17">
        <f t="shared" ref="AD87:AE87" si="66">AD8+AD15+AD22+AD29+AD37+AD44+AD51+AD58+AD66+AD73+AD80</f>
        <v>7</v>
      </c>
      <c r="AE87" s="17">
        <f t="shared" si="66"/>
        <v>15</v>
      </c>
      <c r="AF87" s="17">
        <f t="shared" ref="AF87" si="67">AF8+AF15+AF22+AF29+AF37+AF44+AF51+AF58+AF66+AF73+AF80</f>
        <v>11</v>
      </c>
    </row>
    <row r="88" spans="1:165" x14ac:dyDescent="0.25">
      <c r="A88" s="15"/>
      <c r="B88" s="36" t="s">
        <v>26</v>
      </c>
      <c r="C88" s="31">
        <f>C87/C86*100</f>
        <v>4.5738045738045745</v>
      </c>
      <c r="D88" s="20">
        <f>D87/D86*100</f>
        <v>2.9501525940996949</v>
      </c>
      <c r="E88" s="20">
        <f>E87/E86*100</f>
        <v>4.0669856459330145</v>
      </c>
      <c r="F88" s="20">
        <f t="shared" ref="F88:H88" si="68">F87/F86*100</f>
        <v>3.8768529076396807</v>
      </c>
      <c r="G88" s="30">
        <f t="shared" si="68"/>
        <v>4.3132803632236092</v>
      </c>
      <c r="H88" s="20">
        <f t="shared" si="68"/>
        <v>3.2879818594104306</v>
      </c>
      <c r="I88" s="20">
        <f t="shared" ref="I88:J88" si="69">I87/I86*100</f>
        <v>2.1739130434782608</v>
      </c>
      <c r="J88" s="20">
        <f t="shared" si="69"/>
        <v>3.0723488602576809</v>
      </c>
      <c r="K88" s="20">
        <f t="shared" ref="K88:O88" si="70">K87/K86*100</f>
        <v>3.2438478747203576</v>
      </c>
      <c r="L88" s="20">
        <f t="shared" si="70"/>
        <v>5.0884955752212395</v>
      </c>
      <c r="M88" s="20">
        <f t="shared" si="70"/>
        <v>2.6927784577723379</v>
      </c>
      <c r="N88" s="30">
        <f t="shared" si="70"/>
        <v>5.875</v>
      </c>
      <c r="O88" s="20">
        <f t="shared" si="70"/>
        <v>3.4782608695652173</v>
      </c>
      <c r="P88" s="20">
        <f t="shared" ref="P88:Q88" si="71">P87/P86*100</f>
        <v>3.9325842696629212</v>
      </c>
      <c r="Q88" s="20">
        <f t="shared" si="71"/>
        <v>3.3487297921478061</v>
      </c>
      <c r="R88" s="20">
        <f t="shared" ref="R88:V88" si="72">R87/R86*100</f>
        <v>2.200825309491059</v>
      </c>
      <c r="S88" s="20">
        <f t="shared" si="72"/>
        <v>5.3817271589486859</v>
      </c>
      <c r="T88" s="20">
        <f t="shared" si="72"/>
        <v>2.2941970310391366</v>
      </c>
      <c r="U88" s="30">
        <f t="shared" si="72"/>
        <v>2.3088023088023086</v>
      </c>
      <c r="V88" s="20">
        <f t="shared" si="72"/>
        <v>4.2582417582417582</v>
      </c>
      <c r="W88" s="20">
        <f t="shared" ref="W88:X88" si="73">W87/W86*100</f>
        <v>2.3498694516971277</v>
      </c>
      <c r="X88" s="20">
        <f t="shared" si="73"/>
        <v>4.3742405832320781</v>
      </c>
      <c r="Y88" s="20">
        <f t="shared" ref="Y88:Z88" si="74">Y87/Y86*100</f>
        <v>2.6206896551724137</v>
      </c>
      <c r="Z88" s="20">
        <f t="shared" si="74"/>
        <v>3.3660589060308554</v>
      </c>
      <c r="AA88" s="20">
        <f t="shared" ref="AA88:AC88" si="75">AA87/AA86*100</f>
        <v>2.2838499184339316</v>
      </c>
      <c r="AB88" s="30">
        <f t="shared" si="75"/>
        <v>4.4642857142857144</v>
      </c>
      <c r="AC88" s="20">
        <f t="shared" si="75"/>
        <v>1.4684287812041115</v>
      </c>
      <c r="AD88" s="20">
        <f t="shared" ref="AD88:AE88" si="76">AD87/AD86*100</f>
        <v>0.90556274256144886</v>
      </c>
      <c r="AE88" s="20">
        <f t="shared" si="76"/>
        <v>1.9157088122605364</v>
      </c>
      <c r="AF88" s="20">
        <f t="shared" ref="AF88" si="77">AF87/AF86*100</f>
        <v>1.7571884984025559</v>
      </c>
    </row>
    <row r="89" spans="1:165" x14ac:dyDescent="0.25">
      <c r="A89" s="48"/>
      <c r="B89" s="90" t="s">
        <v>58</v>
      </c>
      <c r="C89" s="38">
        <f t="shared" ref="C89:D89" si="78">C10+C17+C24+C31+C39+C46+C53+C60+C68+C75+C82</f>
        <v>33</v>
      </c>
      <c r="D89" s="37">
        <f t="shared" si="78"/>
        <v>6</v>
      </c>
      <c r="E89" s="37">
        <f t="shared" ref="E89:H89" si="79">E10+E17+E24+E31+E39+E46+E53+E60+E68+E75+E82</f>
        <v>17</v>
      </c>
      <c r="F89" s="37">
        <f t="shared" si="79"/>
        <v>19</v>
      </c>
      <c r="G89" s="54">
        <f t="shared" si="79"/>
        <v>24</v>
      </c>
      <c r="H89" s="37">
        <f t="shared" si="79"/>
        <v>10</v>
      </c>
      <c r="I89" s="37">
        <f t="shared" ref="I89:J89" si="80">I10+I17+I24+I31+I39+I46+I53+I60+I68+I75+I82</f>
        <v>2</v>
      </c>
      <c r="J89" s="37">
        <f t="shared" si="80"/>
        <v>4</v>
      </c>
      <c r="K89" s="37">
        <f t="shared" ref="K89:O89" si="81">K10+K17+K24+K31+K39+K46+K53+K60+K68+K75+K82</f>
        <v>16</v>
      </c>
      <c r="L89" s="37">
        <f t="shared" si="81"/>
        <v>27</v>
      </c>
      <c r="M89" s="37">
        <f t="shared" si="81"/>
        <v>8</v>
      </c>
      <c r="N89" s="54">
        <f t="shared" si="81"/>
        <v>17</v>
      </c>
      <c r="O89" s="37">
        <f t="shared" si="81"/>
        <v>9</v>
      </c>
      <c r="P89" s="37">
        <f t="shared" ref="P89:Q89" si="82">P10+P17+P24+P31+P39+P46+P53+P60+P68+P75+P82</f>
        <v>3</v>
      </c>
      <c r="Q89" s="37">
        <f t="shared" si="82"/>
        <v>17</v>
      </c>
      <c r="R89" s="37">
        <f t="shared" ref="R89:V89" si="83">R10+R17+R24+R31+R39+R46+R53+R60+R68+R75+R82</f>
        <v>6</v>
      </c>
      <c r="S89" s="37">
        <f t="shared" si="83"/>
        <v>20</v>
      </c>
      <c r="T89" s="37">
        <f t="shared" si="83"/>
        <v>0</v>
      </c>
      <c r="U89" s="54">
        <f t="shared" si="83"/>
        <v>5</v>
      </c>
      <c r="V89" s="37">
        <f t="shared" si="83"/>
        <v>20</v>
      </c>
      <c r="W89" s="37">
        <f t="shared" ref="W89:X89" si="84">W10+W17+W24+W31+W39+W46+W53+W60+W68+W75+W82</f>
        <v>7</v>
      </c>
      <c r="X89" s="37">
        <f t="shared" si="84"/>
        <v>13</v>
      </c>
      <c r="Y89" s="37">
        <f t="shared" ref="Y89:Z89" si="85">Y10+Y17+Y24+Y31+Y39+Y46+Y53+Y60+Y68+Y75+Y82</f>
        <v>6</v>
      </c>
      <c r="Z89" s="37">
        <f t="shared" si="85"/>
        <v>10</v>
      </c>
      <c r="AA89" s="37">
        <f t="shared" ref="AA89:AC89" si="86">AA10+AA17+AA24+AA31+AA39+AA46+AA53+AA60+AA68+AA75+AA82</f>
        <v>9</v>
      </c>
      <c r="AB89" s="54">
        <f t="shared" si="86"/>
        <v>12</v>
      </c>
      <c r="AC89" s="37">
        <f t="shared" si="86"/>
        <v>2</v>
      </c>
      <c r="AD89" s="37">
        <f t="shared" ref="AD89:AE89" si="87">AD10+AD17+AD24+AD31+AD39+AD46+AD53+AD60+AD68+AD75+AD82</f>
        <v>2</v>
      </c>
      <c r="AE89" s="37">
        <f t="shared" si="87"/>
        <v>7</v>
      </c>
      <c r="AF89" s="37">
        <f t="shared" ref="AF89" si="88">AF10+AF17+AF24+AF31+AF39+AF46+AF53+AF60+AF68+AF75+AF82</f>
        <v>3</v>
      </c>
    </row>
    <row r="90" spans="1:165" x14ac:dyDescent="0.25">
      <c r="A90" s="48"/>
      <c r="B90" s="19" t="s">
        <v>59</v>
      </c>
      <c r="C90" s="100">
        <f t="shared" ref="C90:D90" si="89">C89/C86*100</f>
        <v>3.4303534303534304</v>
      </c>
      <c r="D90" s="93">
        <f t="shared" si="89"/>
        <v>0.61037639877924721</v>
      </c>
      <c r="E90" s="93">
        <f t="shared" ref="E90:H90" si="90">E89/E86*100</f>
        <v>2.0334928229665072</v>
      </c>
      <c r="F90" s="93">
        <f t="shared" si="90"/>
        <v>2.1664766248574687</v>
      </c>
      <c r="G90" s="101">
        <f t="shared" si="90"/>
        <v>2.7241770715096481</v>
      </c>
      <c r="H90" s="93">
        <f t="shared" si="90"/>
        <v>1.1337868480725624</v>
      </c>
      <c r="I90" s="93">
        <f t="shared" ref="I90:J90" si="91">I89/I86*100</f>
        <v>0.1890359168241966</v>
      </c>
      <c r="J90" s="93">
        <f t="shared" si="91"/>
        <v>0.39643211100099107</v>
      </c>
      <c r="K90" s="93">
        <f t="shared" ref="K90:O90" si="92">K89/K86*100</f>
        <v>1.7897091722595078</v>
      </c>
      <c r="L90" s="93">
        <f t="shared" si="92"/>
        <v>2.9867256637168142</v>
      </c>
      <c r="M90" s="93">
        <f t="shared" si="92"/>
        <v>0.97919216646266816</v>
      </c>
      <c r="N90" s="101">
        <f t="shared" si="92"/>
        <v>2.125</v>
      </c>
      <c r="O90" s="93">
        <f t="shared" si="92"/>
        <v>1.3043478260869565</v>
      </c>
      <c r="P90" s="93">
        <f t="shared" ref="P90:Q90" si="93">P89/P86*100</f>
        <v>0.33707865168539325</v>
      </c>
      <c r="Q90" s="93">
        <f t="shared" si="93"/>
        <v>1.9630484988452657</v>
      </c>
      <c r="R90" s="93">
        <f t="shared" ref="R90:V90" si="94">R89/R86*100</f>
        <v>0.82530949105914708</v>
      </c>
      <c r="S90" s="93">
        <f t="shared" si="94"/>
        <v>2.5031289111389237</v>
      </c>
      <c r="T90" s="93">
        <f t="shared" si="94"/>
        <v>0</v>
      </c>
      <c r="U90" s="101">
        <f t="shared" si="94"/>
        <v>0.72150072150072153</v>
      </c>
      <c r="V90" s="93">
        <f t="shared" si="94"/>
        <v>2.7472527472527473</v>
      </c>
      <c r="W90" s="93">
        <f t="shared" ref="W90:X90" si="95">W89/W86*100</f>
        <v>0.91383812010443866</v>
      </c>
      <c r="X90" s="93">
        <f t="shared" si="95"/>
        <v>1.5795868772782502</v>
      </c>
      <c r="Y90" s="93">
        <f t="shared" ref="Y90:Z90" si="96">Y89/Y86*100</f>
        <v>0.82758620689655171</v>
      </c>
      <c r="Z90" s="93">
        <f t="shared" si="96"/>
        <v>1.4025245441795231</v>
      </c>
      <c r="AA90" s="93">
        <f t="shared" ref="AA90:AC90" si="97">AA89/AA86*100</f>
        <v>1.4681892332789559</v>
      </c>
      <c r="AB90" s="101">
        <f t="shared" si="97"/>
        <v>2.1428571428571428</v>
      </c>
      <c r="AC90" s="93">
        <f t="shared" si="97"/>
        <v>0.29368575624082233</v>
      </c>
      <c r="AD90" s="93">
        <f t="shared" ref="AD90:AE90" si="98">AD89/AD86*100</f>
        <v>0.25873221216041398</v>
      </c>
      <c r="AE90" s="93">
        <f t="shared" si="98"/>
        <v>0.89399744572158357</v>
      </c>
      <c r="AF90" s="93">
        <f t="shared" ref="AF90" si="99">AF89/AF86*100</f>
        <v>0.47923322683706071</v>
      </c>
    </row>
    <row r="91" spans="1:165" x14ac:dyDescent="0.25">
      <c r="A91" s="48"/>
      <c r="B91" s="19" t="s">
        <v>35</v>
      </c>
      <c r="C91" s="111">
        <f t="shared" ref="C91:D91" si="100">C12+C19+C26+C33+C41+C48+C55+C62+C70+C77+C84</f>
        <v>220</v>
      </c>
      <c r="D91" s="60">
        <f t="shared" si="100"/>
        <v>212</v>
      </c>
      <c r="E91" s="60">
        <f t="shared" ref="E91:H91" si="101">E12+E19+E26+E33+E41+E48+E55+E62+E70+E77+E84</f>
        <v>180</v>
      </c>
      <c r="F91" s="60">
        <f t="shared" si="101"/>
        <v>185</v>
      </c>
      <c r="G91" s="112">
        <f t="shared" si="101"/>
        <v>240</v>
      </c>
      <c r="H91" s="60">
        <f t="shared" si="101"/>
        <v>272</v>
      </c>
      <c r="I91" s="60">
        <f t="shared" ref="I91:J91" si="102">I12+I19+I26+I33+I41+I48+I55+I62+I70+I77+I84</f>
        <v>266</v>
      </c>
      <c r="J91" s="60">
        <f t="shared" si="102"/>
        <v>232</v>
      </c>
      <c r="K91" s="60">
        <f t="shared" ref="K91:O91" si="103">K12+K19+K26+K33+K41+K48+K55+K62+K70+K77+K84</f>
        <v>222</v>
      </c>
      <c r="L91" s="60">
        <f t="shared" si="103"/>
        <v>198</v>
      </c>
      <c r="M91" s="60">
        <f t="shared" si="103"/>
        <v>193</v>
      </c>
      <c r="N91" s="112">
        <f t="shared" si="103"/>
        <v>180</v>
      </c>
      <c r="O91" s="60">
        <f t="shared" si="103"/>
        <v>138</v>
      </c>
      <c r="P91" s="60">
        <f t="shared" ref="P91:Q91" si="104">P12+P19+P26+P33+P41+P48+P55+P62+P70+P77+P84</f>
        <v>182</v>
      </c>
      <c r="Q91" s="60">
        <f t="shared" si="104"/>
        <v>181</v>
      </c>
      <c r="R91" s="60">
        <f t="shared" ref="R91:V91" si="105">R12+R19+R26+R33+R41+R48+R55+R62+R70+R77+R84</f>
        <v>156</v>
      </c>
      <c r="S91" s="60">
        <f t="shared" si="105"/>
        <v>139</v>
      </c>
      <c r="T91" s="60">
        <f t="shared" si="105"/>
        <v>123</v>
      </c>
      <c r="U91" s="112">
        <f t="shared" si="105"/>
        <v>110</v>
      </c>
      <c r="V91" s="60">
        <f t="shared" si="105"/>
        <v>123</v>
      </c>
      <c r="W91" s="60">
        <f t="shared" ref="W91:X91" si="106">W12+W19+W26+W33+W41+W48+W55+W62+W70+W77+W84</f>
        <v>122</v>
      </c>
      <c r="X91" s="60">
        <f t="shared" si="106"/>
        <v>100</v>
      </c>
      <c r="Y91" s="60">
        <f t="shared" ref="Y91:Z91" si="107">Y12+Y19+Y26+Y33+Y41+Y48+Y55+Y62+Y70+Y77+Y84</f>
        <v>89</v>
      </c>
      <c r="Z91" s="60">
        <f t="shared" si="107"/>
        <v>77</v>
      </c>
      <c r="AA91" s="60">
        <f t="shared" ref="AA91:AC91" si="108">AA12+AA19+AA26+AA33+AA41+AA48+AA55+AA62+AA70+AA77+AA84</f>
        <v>70</v>
      </c>
      <c r="AB91" s="112">
        <f t="shared" si="108"/>
        <v>65</v>
      </c>
      <c r="AC91" s="60">
        <f t="shared" si="108"/>
        <v>106</v>
      </c>
      <c r="AD91" s="60">
        <f t="shared" ref="AD91:AE91" si="109">AD12+AD19+AD26+AD33+AD41+AD48+AD55+AD62+AD70+AD77+AD84</f>
        <v>91</v>
      </c>
      <c r="AE91" s="60">
        <f t="shared" si="109"/>
        <v>89</v>
      </c>
      <c r="AF91" s="60">
        <f t="shared" ref="AF91" si="110">AF12+AF19+AF26+AF33+AF41+AF48+AF55+AF62+AF70+AF77+AF84</f>
        <v>85</v>
      </c>
    </row>
    <row r="92" spans="1:165" ht="15.75" thickBot="1" x14ac:dyDescent="0.3">
      <c r="A92" s="59"/>
      <c r="B92" s="55" t="s">
        <v>34</v>
      </c>
      <c r="C92" s="56">
        <f t="shared" ref="C92:D92" si="111">C91/C86*100</f>
        <v>22.869022869022871</v>
      </c>
      <c r="D92" s="57">
        <f t="shared" si="111"/>
        <v>21.566632756866735</v>
      </c>
      <c r="E92" s="57">
        <f t="shared" ref="E92:H92" si="112">E91/E86*100</f>
        <v>21.5311004784689</v>
      </c>
      <c r="F92" s="57">
        <f t="shared" si="112"/>
        <v>21.094640820980615</v>
      </c>
      <c r="G92" s="58">
        <f t="shared" si="112"/>
        <v>27.241770715096479</v>
      </c>
      <c r="H92" s="57">
        <f t="shared" si="112"/>
        <v>30.839002267573694</v>
      </c>
      <c r="I92" s="57">
        <f t="shared" ref="I92:J92" si="113">I91/I86*100</f>
        <v>25.14177693761815</v>
      </c>
      <c r="J92" s="57">
        <f t="shared" si="113"/>
        <v>22.993062438057482</v>
      </c>
      <c r="K92" s="57">
        <f t="shared" ref="K92:O92" si="114">K91/K86*100</f>
        <v>24.832214765100673</v>
      </c>
      <c r="L92" s="57">
        <f t="shared" si="114"/>
        <v>21.902654867256636</v>
      </c>
      <c r="M92" s="57">
        <f t="shared" si="114"/>
        <v>23.623011015911874</v>
      </c>
      <c r="N92" s="58">
        <f t="shared" si="114"/>
        <v>22.5</v>
      </c>
      <c r="O92" s="57">
        <f t="shared" si="114"/>
        <v>20</v>
      </c>
      <c r="P92" s="57">
        <f t="shared" ref="P92:Q92" si="115">P91/P86*100</f>
        <v>20.44943820224719</v>
      </c>
      <c r="Q92" s="57">
        <f t="shared" si="115"/>
        <v>20.900692840646652</v>
      </c>
      <c r="R92" s="57">
        <f t="shared" ref="R92:V92" si="116">R91/R86*100</f>
        <v>21.458046767537827</v>
      </c>
      <c r="S92" s="57">
        <f t="shared" si="116"/>
        <v>17.39674593241552</v>
      </c>
      <c r="T92" s="57">
        <f t="shared" si="116"/>
        <v>16.599190283400812</v>
      </c>
      <c r="U92" s="58">
        <f t="shared" si="116"/>
        <v>15.873015873015872</v>
      </c>
      <c r="V92" s="57">
        <f t="shared" si="116"/>
        <v>16.895604395604398</v>
      </c>
      <c r="W92" s="57">
        <f t="shared" ref="W92:X92" si="117">W91/W86*100</f>
        <v>15.926892950391643</v>
      </c>
      <c r="X92" s="57">
        <f t="shared" si="117"/>
        <v>12.150668286755771</v>
      </c>
      <c r="Y92" s="57">
        <f t="shared" ref="Y92:Z92" si="118">Y91/Y86*100</f>
        <v>12.275862068965518</v>
      </c>
      <c r="Z92" s="57">
        <f t="shared" si="118"/>
        <v>10.799438990182328</v>
      </c>
      <c r="AA92" s="57">
        <f t="shared" ref="AA92:AC92" si="119">AA91/AA86*100</f>
        <v>11.419249592169658</v>
      </c>
      <c r="AB92" s="58">
        <f t="shared" si="119"/>
        <v>11.607142857142858</v>
      </c>
      <c r="AC92" s="57">
        <f t="shared" si="119"/>
        <v>15.565345080763581</v>
      </c>
      <c r="AD92" s="57">
        <f t="shared" ref="AD92:AE92" si="120">AD91/AD86*100</f>
        <v>11.772315653298836</v>
      </c>
      <c r="AE92" s="57">
        <f t="shared" si="120"/>
        <v>11.36653895274585</v>
      </c>
      <c r="AF92" s="57">
        <f t="shared" ref="AF92" si="121">AF91/AF86*100</f>
        <v>13.578274760383385</v>
      </c>
    </row>
    <row r="93" spans="1:165" x14ac:dyDescent="0.25">
      <c r="A93" s="113" t="s">
        <v>118</v>
      </c>
    </row>
    <row r="94" spans="1:165" x14ac:dyDescent="0.25">
      <c r="A94" s="113" t="s">
        <v>119</v>
      </c>
    </row>
    <row r="95" spans="1:165" x14ac:dyDescent="0.25">
      <c r="A95" t="s">
        <v>103</v>
      </c>
    </row>
    <row r="96" spans="1:165" x14ac:dyDescent="0.25">
      <c r="A96" t="s">
        <v>104</v>
      </c>
    </row>
    <row r="97" spans="1:1" x14ac:dyDescent="0.25">
      <c r="A97" t="s">
        <v>105</v>
      </c>
    </row>
    <row r="98" spans="1:1" x14ac:dyDescent="0.25">
      <c r="A98" t="s">
        <v>106</v>
      </c>
    </row>
    <row r="99" spans="1:1" x14ac:dyDescent="0.25">
      <c r="A99" t="s">
        <v>107</v>
      </c>
    </row>
    <row r="100" spans="1:1" x14ac:dyDescent="0.25">
      <c r="A100" t="s">
        <v>108</v>
      </c>
    </row>
    <row r="101" spans="1:1" x14ac:dyDescent="0.25">
      <c r="A101" t="s">
        <v>109</v>
      </c>
    </row>
    <row r="102" spans="1:1" x14ac:dyDescent="0.25">
      <c r="A102" t="s">
        <v>110</v>
      </c>
    </row>
    <row r="103" spans="1:1" x14ac:dyDescent="0.25">
      <c r="A103" t="s">
        <v>111</v>
      </c>
    </row>
    <row r="104" spans="1:1" x14ac:dyDescent="0.25">
      <c r="A104" t="s">
        <v>112</v>
      </c>
    </row>
    <row r="105" spans="1:1" x14ac:dyDescent="0.25">
      <c r="A105" t="s">
        <v>113</v>
      </c>
    </row>
    <row r="106" spans="1:1" x14ac:dyDescent="0.25">
      <c r="A106" t="s">
        <v>114</v>
      </c>
    </row>
    <row r="107" spans="1:1" x14ac:dyDescent="0.25">
      <c r="A107" t="s">
        <v>115</v>
      </c>
    </row>
    <row r="108" spans="1:1" x14ac:dyDescent="0.25">
      <c r="A108" t="s">
        <v>120</v>
      </c>
    </row>
    <row r="109" spans="1:1" x14ac:dyDescent="0.25">
      <c r="A109" t="s">
        <v>121</v>
      </c>
    </row>
    <row r="110" spans="1:1" x14ac:dyDescent="0.25">
      <c r="A110" t="s">
        <v>122</v>
      </c>
    </row>
    <row r="111" spans="1:1" x14ac:dyDescent="0.25">
      <c r="A111" t="s">
        <v>123</v>
      </c>
    </row>
    <row r="112" spans="1:1" x14ac:dyDescent="0.25">
      <c r="A112" t="s">
        <v>103</v>
      </c>
    </row>
    <row r="113" spans="1:1" x14ac:dyDescent="0.25">
      <c r="A113" t="s">
        <v>124</v>
      </c>
    </row>
    <row r="114" spans="1:1" x14ac:dyDescent="0.25">
      <c r="A114" t="s">
        <v>125</v>
      </c>
    </row>
    <row r="115" spans="1:1" x14ac:dyDescent="0.25">
      <c r="A115" t="s">
        <v>126</v>
      </c>
    </row>
    <row r="117" spans="1:1" x14ac:dyDescent="0.25">
      <c r="A117" t="s">
        <v>155</v>
      </c>
    </row>
  </sheetData>
  <mergeCells count="7">
    <mergeCell ref="V4:AB4"/>
    <mergeCell ref="AC4:AF4"/>
    <mergeCell ref="A5:B6"/>
    <mergeCell ref="A4:B4"/>
    <mergeCell ref="C4:G4"/>
    <mergeCell ref="H4:N4"/>
    <mergeCell ref="O4:U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44036-F9E6-4631-B773-9F91C59644F7}">
  <dimension ref="A1:FG117"/>
  <sheetViews>
    <sheetView tabSelected="1" zoomScale="80" zoomScaleNormal="80" workbookViewId="0">
      <pane xSplit="6" ySplit="8" topLeftCell="G9" activePane="bottomRight" state="frozen"/>
      <selection pane="topRight" activeCell="G1" sqref="G1"/>
      <selection pane="bottomLeft" activeCell="A9" sqref="A9"/>
      <selection pane="bottomRight" activeCell="AF80" sqref="AF80"/>
    </sheetView>
  </sheetViews>
  <sheetFormatPr baseColWidth="10" defaultRowHeight="15" x14ac:dyDescent="0.25"/>
  <cols>
    <col min="2" max="2" width="41.7109375" bestFit="1" customWidth="1"/>
    <col min="27" max="27" width="12.42578125" bestFit="1" customWidth="1"/>
    <col min="28" max="29" width="12.42578125" customWidth="1"/>
  </cols>
  <sheetData>
    <row r="1" spans="1:163" x14ac:dyDescent="0.25">
      <c r="A1" s="1" t="s">
        <v>117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63" x14ac:dyDescent="0.25">
      <c r="A2" s="1" t="s">
        <v>164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63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63" ht="15.75" thickBot="1" x14ac:dyDescent="0.3">
      <c r="A4" s="121" t="s">
        <v>0</v>
      </c>
      <c r="B4" s="126"/>
      <c r="C4" s="125" t="s">
        <v>162</v>
      </c>
      <c r="D4" s="125"/>
      <c r="E4" s="127"/>
      <c r="F4" s="121" t="s">
        <v>165</v>
      </c>
      <c r="G4" s="122"/>
      <c r="H4" s="122"/>
      <c r="I4" s="122"/>
      <c r="J4" s="122"/>
      <c r="K4" s="122"/>
      <c r="L4" s="123"/>
      <c r="M4" s="122" t="s">
        <v>166</v>
      </c>
      <c r="N4" s="122"/>
      <c r="O4" s="122"/>
      <c r="P4" s="122"/>
      <c r="Q4" s="122"/>
      <c r="R4" s="122"/>
      <c r="S4" s="123"/>
      <c r="T4" s="122" t="s">
        <v>167</v>
      </c>
      <c r="U4" s="122"/>
      <c r="V4" s="122"/>
      <c r="W4" s="122"/>
      <c r="X4" s="122"/>
      <c r="Y4" s="122"/>
      <c r="Z4" s="123"/>
      <c r="AA4" s="122" t="s">
        <v>168</v>
      </c>
      <c r="AB4" s="122"/>
      <c r="AC4" s="122"/>
      <c r="AD4" s="122"/>
      <c r="AE4" s="122"/>
      <c r="AF4" s="122"/>
      <c r="AG4" s="123"/>
    </row>
    <row r="5" spans="1:163" ht="15.75" thickBot="1" x14ac:dyDescent="0.3">
      <c r="A5" s="117" t="s">
        <v>1</v>
      </c>
      <c r="B5" s="118"/>
      <c r="C5" s="5" t="s">
        <v>3</v>
      </c>
      <c r="D5" s="5" t="s">
        <v>4</v>
      </c>
      <c r="E5" s="6" t="s">
        <v>5</v>
      </c>
      <c r="F5" s="7" t="s">
        <v>6</v>
      </c>
      <c r="G5" s="5" t="s">
        <v>7</v>
      </c>
      <c r="H5" s="5" t="s">
        <v>2</v>
      </c>
      <c r="I5" s="5" t="s">
        <v>2</v>
      </c>
      <c r="J5" s="5" t="s">
        <v>3</v>
      </c>
      <c r="K5" s="5" t="s">
        <v>4</v>
      </c>
      <c r="L5" s="6" t="s">
        <v>5</v>
      </c>
      <c r="M5" s="103" t="s">
        <v>6</v>
      </c>
      <c r="N5" s="5" t="s">
        <v>7</v>
      </c>
      <c r="O5" s="5" t="s">
        <v>2</v>
      </c>
      <c r="P5" s="5" t="s">
        <v>2</v>
      </c>
      <c r="Q5" s="5" t="s">
        <v>3</v>
      </c>
      <c r="R5" s="5" t="s">
        <v>4</v>
      </c>
      <c r="S5" s="6" t="s">
        <v>5</v>
      </c>
      <c r="T5" s="103" t="s">
        <v>6</v>
      </c>
      <c r="U5" s="5" t="s">
        <v>7</v>
      </c>
      <c r="V5" s="5" t="s">
        <v>2</v>
      </c>
      <c r="W5" s="5" t="s">
        <v>2</v>
      </c>
      <c r="X5" s="5" t="s">
        <v>3</v>
      </c>
      <c r="Y5" s="5" t="s">
        <v>4</v>
      </c>
      <c r="Z5" s="6" t="s">
        <v>5</v>
      </c>
      <c r="AA5" s="103" t="s">
        <v>6</v>
      </c>
      <c r="AB5" s="5" t="s">
        <v>7</v>
      </c>
      <c r="AC5" s="5" t="s">
        <v>2</v>
      </c>
      <c r="AD5" s="5" t="s">
        <v>2</v>
      </c>
      <c r="AE5" s="5" t="s">
        <v>3</v>
      </c>
      <c r="AF5" s="5" t="s">
        <v>4</v>
      </c>
      <c r="AG5" s="5" t="s">
        <v>5</v>
      </c>
    </row>
    <row r="6" spans="1:163" ht="15.75" thickBot="1" x14ac:dyDescent="0.3">
      <c r="A6" s="119"/>
      <c r="B6" s="120"/>
      <c r="C6" s="9">
        <v>1</v>
      </c>
      <c r="D6" s="9">
        <v>2</v>
      </c>
      <c r="E6" s="46">
        <v>3</v>
      </c>
      <c r="F6" s="49">
        <v>4</v>
      </c>
      <c r="G6" s="9">
        <v>5</v>
      </c>
      <c r="H6" s="9">
        <v>6</v>
      </c>
      <c r="I6" s="9">
        <v>7</v>
      </c>
      <c r="J6" s="9">
        <v>8</v>
      </c>
      <c r="K6" s="9">
        <v>9</v>
      </c>
      <c r="L6" s="46">
        <v>10</v>
      </c>
      <c r="M6" s="9">
        <v>11</v>
      </c>
      <c r="N6" s="9">
        <v>12</v>
      </c>
      <c r="O6" s="9">
        <v>13</v>
      </c>
      <c r="P6" s="9">
        <v>14</v>
      </c>
      <c r="Q6" s="9">
        <v>15</v>
      </c>
      <c r="R6" s="9">
        <v>16</v>
      </c>
      <c r="S6" s="46">
        <v>17</v>
      </c>
      <c r="T6" s="9">
        <v>18</v>
      </c>
      <c r="U6" s="9">
        <v>19</v>
      </c>
      <c r="V6" s="9">
        <v>20</v>
      </c>
      <c r="W6" s="9">
        <v>21</v>
      </c>
      <c r="X6" s="9">
        <v>22</v>
      </c>
      <c r="Y6" s="9">
        <v>23</v>
      </c>
      <c r="Z6" s="46">
        <v>24</v>
      </c>
      <c r="AA6" s="9">
        <v>25</v>
      </c>
      <c r="AB6" s="9">
        <v>26</v>
      </c>
      <c r="AC6" s="9">
        <v>27</v>
      </c>
      <c r="AD6" s="9">
        <v>28</v>
      </c>
      <c r="AE6" s="9">
        <v>29</v>
      </c>
      <c r="AF6" s="9">
        <v>30</v>
      </c>
      <c r="AG6" s="9">
        <v>31</v>
      </c>
    </row>
    <row r="7" spans="1:163" ht="15.75" thickBot="1" x14ac:dyDescent="0.3">
      <c r="A7" s="10" t="s">
        <v>8</v>
      </c>
      <c r="B7" s="11" t="s">
        <v>9</v>
      </c>
      <c r="C7" s="12">
        <v>74</v>
      </c>
      <c r="D7" s="12">
        <v>78</v>
      </c>
      <c r="E7" s="13">
        <v>68</v>
      </c>
      <c r="F7" s="14">
        <v>55</v>
      </c>
      <c r="G7" s="12">
        <v>106</v>
      </c>
      <c r="H7" s="12">
        <v>89</v>
      </c>
      <c r="I7" s="12">
        <v>88</v>
      </c>
      <c r="J7" s="12">
        <v>66</v>
      </c>
      <c r="K7" s="12">
        <v>89</v>
      </c>
      <c r="L7" s="13">
        <v>65</v>
      </c>
      <c r="M7" s="12">
        <v>62</v>
      </c>
      <c r="N7" s="12">
        <v>97</v>
      </c>
      <c r="O7" s="12">
        <v>60</v>
      </c>
      <c r="P7" s="12">
        <v>92</v>
      </c>
      <c r="Q7" s="12">
        <v>62</v>
      </c>
      <c r="R7" s="12">
        <v>83</v>
      </c>
      <c r="S7" s="13">
        <v>68</v>
      </c>
      <c r="T7" s="12">
        <v>70</v>
      </c>
      <c r="U7" s="12">
        <v>88</v>
      </c>
      <c r="V7" s="12">
        <v>105</v>
      </c>
      <c r="W7" s="12">
        <v>80</v>
      </c>
      <c r="X7" s="12">
        <v>74</v>
      </c>
      <c r="Y7" s="12">
        <v>67</v>
      </c>
      <c r="Z7" s="13">
        <v>44</v>
      </c>
      <c r="AA7" s="12">
        <v>85</v>
      </c>
      <c r="AB7" s="12">
        <v>108</v>
      </c>
      <c r="AC7" s="12">
        <v>87</v>
      </c>
      <c r="AD7" s="12">
        <v>69</v>
      </c>
      <c r="AE7" s="12">
        <v>61</v>
      </c>
      <c r="AF7" s="12">
        <v>72</v>
      </c>
      <c r="AG7" s="12">
        <v>57</v>
      </c>
    </row>
    <row r="8" spans="1:163" x14ac:dyDescent="0.25">
      <c r="A8" s="15"/>
      <c r="B8" s="16" t="s">
        <v>10</v>
      </c>
      <c r="C8" s="17">
        <v>0</v>
      </c>
      <c r="D8" s="17">
        <v>1</v>
      </c>
      <c r="E8" s="51">
        <v>0</v>
      </c>
      <c r="F8" s="18">
        <v>0</v>
      </c>
      <c r="G8" s="17">
        <v>1</v>
      </c>
      <c r="H8" s="17">
        <v>0</v>
      </c>
      <c r="I8" s="17">
        <v>1</v>
      </c>
      <c r="J8" s="17">
        <v>0</v>
      </c>
      <c r="K8" s="17">
        <v>0</v>
      </c>
      <c r="L8" s="51">
        <v>1</v>
      </c>
      <c r="M8" s="17">
        <v>0</v>
      </c>
      <c r="N8" s="17">
        <v>1</v>
      </c>
      <c r="O8" s="17">
        <v>2</v>
      </c>
      <c r="P8" s="17">
        <v>1</v>
      </c>
      <c r="Q8" s="17">
        <v>7</v>
      </c>
      <c r="R8" s="17">
        <v>4</v>
      </c>
      <c r="S8" s="51">
        <v>3</v>
      </c>
      <c r="T8" s="17">
        <v>0</v>
      </c>
      <c r="U8" s="17">
        <v>3</v>
      </c>
      <c r="V8" s="17">
        <v>1</v>
      </c>
      <c r="W8" s="17">
        <v>5</v>
      </c>
      <c r="X8" s="17">
        <v>5</v>
      </c>
      <c r="Y8" s="17">
        <v>9</v>
      </c>
      <c r="Z8" s="51">
        <v>4</v>
      </c>
      <c r="AA8" s="17">
        <v>0</v>
      </c>
      <c r="AB8" s="17">
        <v>4</v>
      </c>
      <c r="AC8" s="17">
        <v>5</v>
      </c>
      <c r="AD8" s="17">
        <v>0</v>
      </c>
      <c r="AE8" s="17">
        <v>1</v>
      </c>
      <c r="AF8" s="17">
        <v>1</v>
      </c>
      <c r="AG8" s="17">
        <v>1</v>
      </c>
    </row>
    <row r="9" spans="1:163" x14ac:dyDescent="0.25">
      <c r="A9" s="15"/>
      <c r="B9" s="19" t="s">
        <v>11</v>
      </c>
      <c r="C9" s="20">
        <v>0</v>
      </c>
      <c r="D9" s="20">
        <f>D8/D7*100</f>
        <v>1.2820512820512819</v>
      </c>
      <c r="E9" s="30">
        <v>0</v>
      </c>
      <c r="F9" s="31">
        <v>0</v>
      </c>
      <c r="G9" s="20">
        <f>G8/G7*100</f>
        <v>0.94339622641509435</v>
      </c>
      <c r="H9" s="20">
        <f t="shared" ref="H9:AA9" si="0">H8/H7*100</f>
        <v>0</v>
      </c>
      <c r="I9" s="20">
        <f t="shared" si="0"/>
        <v>1.1363636363636365</v>
      </c>
      <c r="J9" s="20">
        <f t="shared" si="0"/>
        <v>0</v>
      </c>
      <c r="K9" s="20">
        <f t="shared" si="0"/>
        <v>0</v>
      </c>
      <c r="L9" s="30">
        <f t="shared" si="0"/>
        <v>1.5384615384615385</v>
      </c>
      <c r="M9" s="20">
        <f t="shared" si="0"/>
        <v>0</v>
      </c>
      <c r="N9" s="20">
        <f t="shared" si="0"/>
        <v>1.0309278350515463</v>
      </c>
      <c r="O9" s="20">
        <f t="shared" si="0"/>
        <v>3.3333333333333335</v>
      </c>
      <c r="P9" s="20">
        <f t="shared" si="0"/>
        <v>1.0869565217391304</v>
      </c>
      <c r="Q9" s="20">
        <f t="shared" si="0"/>
        <v>11.29032258064516</v>
      </c>
      <c r="R9" s="20">
        <f t="shared" si="0"/>
        <v>4.8192771084337354</v>
      </c>
      <c r="S9" s="30">
        <f t="shared" si="0"/>
        <v>4.4117647058823533</v>
      </c>
      <c r="T9" s="20">
        <v>0</v>
      </c>
      <c r="U9" s="20">
        <f t="shared" si="0"/>
        <v>3.4090909090909087</v>
      </c>
      <c r="V9" s="20">
        <f t="shared" si="0"/>
        <v>0.95238095238095244</v>
      </c>
      <c r="W9" s="20">
        <f t="shared" si="0"/>
        <v>6.25</v>
      </c>
      <c r="X9" s="20">
        <f t="shared" si="0"/>
        <v>6.756756756756757</v>
      </c>
      <c r="Y9" s="20">
        <f t="shared" si="0"/>
        <v>13.432835820895523</v>
      </c>
      <c r="Z9" s="20">
        <f t="shared" si="0"/>
        <v>9.0909090909090917</v>
      </c>
      <c r="AA9" s="20">
        <f t="shared" si="0"/>
        <v>0</v>
      </c>
      <c r="AB9" s="20">
        <f t="shared" ref="AB9:AC9" si="1">AB8/AB7*100</f>
        <v>3.7037037037037033</v>
      </c>
      <c r="AC9" s="20">
        <f t="shared" si="1"/>
        <v>5.7471264367816088</v>
      </c>
      <c r="AD9" s="20">
        <f t="shared" ref="AD9:AG9" si="2">AD8/AD7*100</f>
        <v>0</v>
      </c>
      <c r="AE9" s="20">
        <f t="shared" si="2"/>
        <v>1.639344262295082</v>
      </c>
      <c r="AF9" s="20">
        <f t="shared" si="2"/>
        <v>1.3888888888888888</v>
      </c>
      <c r="AG9" s="20">
        <f t="shared" si="2"/>
        <v>1.7543859649122806</v>
      </c>
    </row>
    <row r="10" spans="1:163" x14ac:dyDescent="0.25">
      <c r="A10" s="89"/>
      <c r="B10" s="90" t="s">
        <v>58</v>
      </c>
      <c r="C10" s="37">
        <v>0</v>
      </c>
      <c r="D10" s="37">
        <v>0</v>
      </c>
      <c r="E10" s="54">
        <v>0</v>
      </c>
      <c r="F10" s="38">
        <v>0</v>
      </c>
      <c r="G10" s="37">
        <v>0</v>
      </c>
      <c r="H10" s="37">
        <v>0</v>
      </c>
      <c r="I10" s="37">
        <v>0</v>
      </c>
      <c r="J10" s="37">
        <v>0</v>
      </c>
      <c r="K10" s="17">
        <v>0</v>
      </c>
      <c r="L10" s="51">
        <v>0</v>
      </c>
      <c r="M10" s="17">
        <v>0</v>
      </c>
      <c r="N10" s="37">
        <v>0</v>
      </c>
      <c r="O10" s="37">
        <v>0</v>
      </c>
      <c r="P10" s="37">
        <v>0</v>
      </c>
      <c r="Q10" s="37">
        <v>0</v>
      </c>
      <c r="R10" s="17">
        <v>0</v>
      </c>
      <c r="S10" s="51">
        <v>0</v>
      </c>
      <c r="T10" s="1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54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0</v>
      </c>
      <c r="AF10" s="37">
        <v>0</v>
      </c>
      <c r="AG10" s="37">
        <v>0</v>
      </c>
    </row>
    <row r="11" spans="1:163" x14ac:dyDescent="0.25">
      <c r="A11" s="89"/>
      <c r="B11" s="19" t="s">
        <v>59</v>
      </c>
      <c r="C11" s="93">
        <v>0</v>
      </c>
      <c r="D11" s="93">
        <v>0</v>
      </c>
      <c r="E11" s="101">
        <v>0</v>
      </c>
      <c r="F11" s="100">
        <v>0</v>
      </c>
      <c r="G11" s="93">
        <v>0</v>
      </c>
      <c r="H11" s="93">
        <v>0</v>
      </c>
      <c r="I11" s="93">
        <v>0</v>
      </c>
      <c r="J11" s="93">
        <v>0</v>
      </c>
      <c r="K11" s="93">
        <v>0</v>
      </c>
      <c r="L11" s="101">
        <v>0</v>
      </c>
      <c r="M11" s="93">
        <v>0</v>
      </c>
      <c r="N11" s="93">
        <v>0</v>
      </c>
      <c r="O11" s="93">
        <v>0</v>
      </c>
      <c r="P11" s="93">
        <v>0</v>
      </c>
      <c r="Q11" s="93">
        <v>0</v>
      </c>
      <c r="R11" s="93">
        <v>0</v>
      </c>
      <c r="S11" s="101">
        <v>0</v>
      </c>
      <c r="T11" s="93">
        <v>0</v>
      </c>
      <c r="U11" s="93">
        <v>0</v>
      </c>
      <c r="V11" s="93">
        <v>0</v>
      </c>
      <c r="W11" s="93">
        <v>0</v>
      </c>
      <c r="X11" s="93">
        <v>0</v>
      </c>
      <c r="Y11" s="93">
        <v>0</v>
      </c>
      <c r="Z11" s="93">
        <v>0</v>
      </c>
      <c r="AA11" s="93">
        <v>0</v>
      </c>
      <c r="AB11" s="93">
        <v>0</v>
      </c>
      <c r="AC11" s="93">
        <v>0</v>
      </c>
      <c r="AD11" s="93">
        <v>0</v>
      </c>
      <c r="AE11" s="93">
        <v>0</v>
      </c>
      <c r="AF11" s="93">
        <v>0</v>
      </c>
      <c r="AG11" s="93">
        <v>0</v>
      </c>
    </row>
    <row r="12" spans="1:163" x14ac:dyDescent="0.25">
      <c r="A12" s="15"/>
      <c r="B12" s="39" t="s">
        <v>33</v>
      </c>
      <c r="C12" s="37">
        <v>2</v>
      </c>
      <c r="D12" s="37">
        <v>1</v>
      </c>
      <c r="E12" s="54">
        <v>1</v>
      </c>
      <c r="F12" s="38">
        <v>3</v>
      </c>
      <c r="G12" s="37">
        <v>2</v>
      </c>
      <c r="H12" s="37">
        <v>4</v>
      </c>
      <c r="I12" s="37">
        <v>2</v>
      </c>
      <c r="J12" s="37">
        <v>2</v>
      </c>
      <c r="K12" s="37">
        <v>3</v>
      </c>
      <c r="L12" s="54">
        <v>1</v>
      </c>
      <c r="M12" s="37">
        <v>0</v>
      </c>
      <c r="N12" s="37">
        <v>2</v>
      </c>
      <c r="O12" s="37">
        <v>1</v>
      </c>
      <c r="P12" s="37">
        <v>2</v>
      </c>
      <c r="Q12" s="37">
        <v>0</v>
      </c>
      <c r="R12" s="37">
        <v>0</v>
      </c>
      <c r="S12" s="54">
        <v>4</v>
      </c>
      <c r="T12" s="37">
        <v>1</v>
      </c>
      <c r="U12" s="37">
        <v>1</v>
      </c>
      <c r="V12" s="37">
        <v>4</v>
      </c>
      <c r="W12" s="37">
        <v>0</v>
      </c>
      <c r="X12" s="37">
        <v>0</v>
      </c>
      <c r="Y12" s="37">
        <v>2</v>
      </c>
      <c r="Z12" s="54">
        <v>7</v>
      </c>
      <c r="AA12" s="37">
        <v>2</v>
      </c>
      <c r="AB12" s="37">
        <v>2</v>
      </c>
      <c r="AC12" s="37">
        <v>2</v>
      </c>
      <c r="AD12" s="37">
        <v>3</v>
      </c>
      <c r="AE12" s="37">
        <v>1</v>
      </c>
      <c r="AF12" s="37">
        <v>5</v>
      </c>
      <c r="AG12" s="37">
        <v>3</v>
      </c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</row>
    <row r="13" spans="1:163" ht="15.75" thickBot="1" x14ac:dyDescent="0.3">
      <c r="A13" s="43"/>
      <c r="B13" s="47" t="s">
        <v>34</v>
      </c>
      <c r="C13" s="42">
        <f t="shared" ref="C13:G13" si="3">C12/C7*100</f>
        <v>2.7027027027027026</v>
      </c>
      <c r="D13" s="42">
        <f t="shared" si="3"/>
        <v>1.2820512820512819</v>
      </c>
      <c r="E13" s="102">
        <f t="shared" si="3"/>
        <v>1.4705882352941175</v>
      </c>
      <c r="F13" s="53">
        <f t="shared" si="3"/>
        <v>5.4545454545454541</v>
      </c>
      <c r="G13" s="42">
        <f t="shared" si="3"/>
        <v>1.8867924528301887</v>
      </c>
      <c r="H13" s="42">
        <f t="shared" ref="H13" si="4">H12/H7*100</f>
        <v>4.4943820224719104</v>
      </c>
      <c r="I13" s="42">
        <f t="shared" ref="I13" si="5">I12/I7*100</f>
        <v>2.2727272727272729</v>
      </c>
      <c r="J13" s="42">
        <f t="shared" ref="J13" si="6">J12/J7*100</f>
        <v>3.0303030303030303</v>
      </c>
      <c r="K13" s="42">
        <f t="shared" ref="K13" si="7">K12/K7*100</f>
        <v>3.3707865168539324</v>
      </c>
      <c r="L13" s="102">
        <f t="shared" ref="L13" si="8">L12/L7*100</f>
        <v>1.5384615384615385</v>
      </c>
      <c r="M13" s="42">
        <f t="shared" ref="M13:AG13" si="9">M12/M7*100</f>
        <v>0</v>
      </c>
      <c r="N13" s="42">
        <f t="shared" si="9"/>
        <v>2.0618556701030926</v>
      </c>
      <c r="O13" s="42">
        <f t="shared" si="9"/>
        <v>1.6666666666666667</v>
      </c>
      <c r="P13" s="42">
        <f t="shared" si="9"/>
        <v>2.1739130434782608</v>
      </c>
      <c r="Q13" s="42">
        <f t="shared" si="9"/>
        <v>0</v>
      </c>
      <c r="R13" s="42">
        <f t="shared" si="9"/>
        <v>0</v>
      </c>
      <c r="S13" s="102">
        <f t="shared" si="9"/>
        <v>5.8823529411764701</v>
      </c>
      <c r="T13" s="42">
        <f t="shared" si="9"/>
        <v>1.4285714285714286</v>
      </c>
      <c r="U13" s="42">
        <f t="shared" si="9"/>
        <v>1.1363636363636365</v>
      </c>
      <c r="V13" s="42">
        <f t="shared" si="9"/>
        <v>3.8095238095238098</v>
      </c>
      <c r="W13" s="42">
        <f t="shared" si="9"/>
        <v>0</v>
      </c>
      <c r="X13" s="42">
        <f t="shared" si="9"/>
        <v>0</v>
      </c>
      <c r="Y13" s="42">
        <f t="shared" si="9"/>
        <v>2.9850746268656714</v>
      </c>
      <c r="Z13" s="42">
        <f t="shared" si="9"/>
        <v>15.909090909090908</v>
      </c>
      <c r="AA13" s="42">
        <f t="shared" si="9"/>
        <v>2.3529411764705883</v>
      </c>
      <c r="AB13" s="42">
        <f t="shared" si="9"/>
        <v>1.8518518518518516</v>
      </c>
      <c r="AC13" s="42">
        <f t="shared" si="9"/>
        <v>2.2988505747126435</v>
      </c>
      <c r="AD13" s="42">
        <f t="shared" si="9"/>
        <v>4.3478260869565215</v>
      </c>
      <c r="AE13" s="42">
        <f t="shared" si="9"/>
        <v>1.639344262295082</v>
      </c>
      <c r="AF13" s="42">
        <f t="shared" si="9"/>
        <v>6.9444444444444446</v>
      </c>
      <c r="AG13" s="42">
        <f t="shared" si="9"/>
        <v>5.2631578947368416</v>
      </c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</row>
    <row r="14" spans="1:163" ht="15.75" thickBot="1" x14ac:dyDescent="0.3">
      <c r="A14" s="21" t="s">
        <v>12</v>
      </c>
      <c r="B14" s="11" t="s">
        <v>9</v>
      </c>
      <c r="C14" s="12">
        <v>96</v>
      </c>
      <c r="D14" s="12">
        <v>91</v>
      </c>
      <c r="E14" s="13">
        <v>91</v>
      </c>
      <c r="F14" s="14">
        <v>88</v>
      </c>
      <c r="G14" s="12">
        <v>89</v>
      </c>
      <c r="H14" s="12">
        <v>106</v>
      </c>
      <c r="I14" s="12">
        <v>94</v>
      </c>
      <c r="J14" s="12">
        <v>96</v>
      </c>
      <c r="K14" s="12">
        <v>91</v>
      </c>
      <c r="L14" s="13">
        <v>98</v>
      </c>
      <c r="M14" s="12">
        <v>105</v>
      </c>
      <c r="N14" s="12">
        <v>111</v>
      </c>
      <c r="O14" s="12">
        <v>79</v>
      </c>
      <c r="P14" s="12">
        <v>89</v>
      </c>
      <c r="Q14" s="12">
        <v>109</v>
      </c>
      <c r="R14" s="12">
        <v>98</v>
      </c>
      <c r="S14" s="13">
        <v>101</v>
      </c>
      <c r="T14" s="12">
        <v>64</v>
      </c>
      <c r="U14" s="12">
        <v>86</v>
      </c>
      <c r="V14" s="12">
        <v>83</v>
      </c>
      <c r="W14" s="12">
        <v>99</v>
      </c>
      <c r="X14" s="12">
        <v>91</v>
      </c>
      <c r="Y14" s="12">
        <v>50</v>
      </c>
      <c r="Z14" s="13">
        <v>23</v>
      </c>
      <c r="AA14" s="12">
        <v>16</v>
      </c>
      <c r="AB14" s="12">
        <v>21</v>
      </c>
      <c r="AC14" s="12">
        <v>106</v>
      </c>
      <c r="AD14" s="12">
        <v>91</v>
      </c>
      <c r="AE14" s="12">
        <v>81</v>
      </c>
      <c r="AF14" s="12">
        <v>52</v>
      </c>
      <c r="AG14" s="12">
        <v>24</v>
      </c>
    </row>
    <row r="15" spans="1:163" x14ac:dyDescent="0.25">
      <c r="A15" s="15"/>
      <c r="B15" s="16" t="s">
        <v>10</v>
      </c>
      <c r="C15" s="17">
        <v>3</v>
      </c>
      <c r="D15" s="17">
        <v>3</v>
      </c>
      <c r="E15" s="51">
        <v>1</v>
      </c>
      <c r="F15" s="18">
        <v>2</v>
      </c>
      <c r="G15" s="17">
        <v>2</v>
      </c>
      <c r="H15" s="17">
        <v>3</v>
      </c>
      <c r="I15" s="17">
        <v>2</v>
      </c>
      <c r="J15" s="17">
        <v>3</v>
      </c>
      <c r="K15" s="17">
        <v>0</v>
      </c>
      <c r="L15" s="51">
        <v>2</v>
      </c>
      <c r="M15" s="17">
        <v>4</v>
      </c>
      <c r="N15" s="17">
        <v>4</v>
      </c>
      <c r="O15" s="17">
        <v>7</v>
      </c>
      <c r="P15" s="17">
        <v>1</v>
      </c>
      <c r="Q15" s="17">
        <v>10</v>
      </c>
      <c r="R15" s="17">
        <v>1</v>
      </c>
      <c r="S15" s="51">
        <v>4</v>
      </c>
      <c r="T15" s="17">
        <v>2</v>
      </c>
      <c r="U15" s="17">
        <v>0</v>
      </c>
      <c r="V15" s="17">
        <v>8</v>
      </c>
      <c r="W15" s="17">
        <v>1</v>
      </c>
      <c r="X15" s="17">
        <v>4</v>
      </c>
      <c r="Y15" s="17">
        <v>3</v>
      </c>
      <c r="Z15" s="51">
        <v>1</v>
      </c>
      <c r="AA15" s="17">
        <v>0</v>
      </c>
      <c r="AB15" s="17">
        <v>3</v>
      </c>
      <c r="AC15" s="17">
        <v>8</v>
      </c>
      <c r="AD15" s="17">
        <v>2</v>
      </c>
      <c r="AE15" s="17">
        <v>2</v>
      </c>
      <c r="AF15" s="17">
        <v>3</v>
      </c>
      <c r="AG15" s="17">
        <v>1</v>
      </c>
    </row>
    <row r="16" spans="1:163" x14ac:dyDescent="0.25">
      <c r="A16" s="15"/>
      <c r="B16" s="19" t="s">
        <v>11</v>
      </c>
      <c r="C16" s="20">
        <f t="shared" ref="C16:H16" si="10">C15/C14*100</f>
        <v>3.125</v>
      </c>
      <c r="D16" s="20">
        <f t="shared" si="10"/>
        <v>3.296703296703297</v>
      </c>
      <c r="E16" s="30">
        <f t="shared" si="10"/>
        <v>1.098901098901099</v>
      </c>
      <c r="F16" s="31">
        <f t="shared" si="10"/>
        <v>2.2727272727272729</v>
      </c>
      <c r="G16" s="20">
        <f t="shared" si="10"/>
        <v>2.2471910112359552</v>
      </c>
      <c r="H16" s="20">
        <f t="shared" si="10"/>
        <v>2.8301886792452833</v>
      </c>
      <c r="I16" s="20">
        <f t="shared" ref="I16" si="11">I15/I14*100</f>
        <v>2.1276595744680851</v>
      </c>
      <c r="J16" s="20">
        <f t="shared" ref="J16" si="12">J15/J14*100</f>
        <v>3.125</v>
      </c>
      <c r="K16" s="20">
        <f t="shared" ref="K16" si="13">K15/K14*100</f>
        <v>0</v>
      </c>
      <c r="L16" s="30">
        <f t="shared" ref="L16" si="14">L15/L14*100</f>
        <v>2.0408163265306123</v>
      </c>
      <c r="M16" s="20">
        <f t="shared" ref="M16:AG16" si="15">M15/M14*100</f>
        <v>3.8095238095238098</v>
      </c>
      <c r="N16" s="20">
        <f t="shared" si="15"/>
        <v>3.6036036036036037</v>
      </c>
      <c r="O16" s="20">
        <f t="shared" si="15"/>
        <v>8.8607594936708853</v>
      </c>
      <c r="P16" s="20">
        <f t="shared" si="15"/>
        <v>1.1235955056179776</v>
      </c>
      <c r="Q16" s="20">
        <f t="shared" si="15"/>
        <v>9.1743119266055047</v>
      </c>
      <c r="R16" s="20">
        <f t="shared" si="15"/>
        <v>1.0204081632653061</v>
      </c>
      <c r="S16" s="30">
        <f t="shared" si="15"/>
        <v>3.9603960396039604</v>
      </c>
      <c r="T16" s="20">
        <f t="shared" si="15"/>
        <v>3.125</v>
      </c>
      <c r="U16" s="20">
        <f t="shared" si="15"/>
        <v>0</v>
      </c>
      <c r="V16" s="20">
        <f t="shared" si="15"/>
        <v>9.6385542168674707</v>
      </c>
      <c r="W16" s="20">
        <f t="shared" si="15"/>
        <v>1.0101010101010102</v>
      </c>
      <c r="X16" s="20">
        <f t="shared" si="15"/>
        <v>4.395604395604396</v>
      </c>
      <c r="Y16" s="20">
        <f t="shared" si="15"/>
        <v>6</v>
      </c>
      <c r="Z16" s="20">
        <f t="shared" si="15"/>
        <v>4.3478260869565215</v>
      </c>
      <c r="AA16" s="20">
        <f t="shared" si="15"/>
        <v>0</v>
      </c>
      <c r="AB16" s="20">
        <f t="shared" si="15"/>
        <v>14.285714285714285</v>
      </c>
      <c r="AC16" s="20">
        <f t="shared" si="15"/>
        <v>7.5471698113207548</v>
      </c>
      <c r="AD16" s="20">
        <f t="shared" si="15"/>
        <v>2.197802197802198</v>
      </c>
      <c r="AE16" s="20">
        <f t="shared" si="15"/>
        <v>2.4691358024691357</v>
      </c>
      <c r="AF16" s="20">
        <f t="shared" si="15"/>
        <v>5.7692307692307692</v>
      </c>
      <c r="AG16" s="20">
        <f t="shared" si="15"/>
        <v>4.1666666666666661</v>
      </c>
    </row>
    <row r="17" spans="1:163" x14ac:dyDescent="0.25">
      <c r="A17" s="48"/>
      <c r="B17" s="90" t="s">
        <v>58</v>
      </c>
      <c r="C17" s="37">
        <v>1</v>
      </c>
      <c r="D17" s="37">
        <v>2</v>
      </c>
      <c r="E17" s="54">
        <v>0</v>
      </c>
      <c r="F17" s="38">
        <v>0</v>
      </c>
      <c r="G17" s="37">
        <v>1</v>
      </c>
      <c r="H17" s="37">
        <v>0</v>
      </c>
      <c r="I17" s="37">
        <v>0</v>
      </c>
      <c r="J17" s="37">
        <v>0</v>
      </c>
      <c r="K17" s="37">
        <v>0</v>
      </c>
      <c r="L17" s="54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54">
        <v>1</v>
      </c>
      <c r="T17" s="37">
        <v>0</v>
      </c>
      <c r="U17" s="37">
        <v>0</v>
      </c>
      <c r="V17" s="37">
        <v>0</v>
      </c>
      <c r="W17" s="37">
        <v>1</v>
      </c>
      <c r="X17" s="37">
        <v>0</v>
      </c>
      <c r="Y17" s="37">
        <v>0</v>
      </c>
      <c r="Z17" s="54">
        <v>0</v>
      </c>
      <c r="AA17" s="37">
        <v>0</v>
      </c>
      <c r="AB17" s="37">
        <v>0</v>
      </c>
      <c r="AC17" s="37">
        <v>0</v>
      </c>
      <c r="AD17" s="37">
        <v>1</v>
      </c>
      <c r="AE17" s="37">
        <v>0</v>
      </c>
      <c r="AF17" s="37">
        <v>0</v>
      </c>
      <c r="AG17" s="37">
        <v>0</v>
      </c>
    </row>
    <row r="18" spans="1:163" x14ac:dyDescent="0.25">
      <c r="A18" s="48"/>
      <c r="B18" s="19" t="s">
        <v>59</v>
      </c>
      <c r="C18" s="93">
        <f>C17/C14*100</f>
        <v>1.0416666666666665</v>
      </c>
      <c r="D18" s="93">
        <f>D17/D14*100</f>
        <v>2.197802197802198</v>
      </c>
      <c r="E18" s="101">
        <v>0</v>
      </c>
      <c r="F18" s="100">
        <v>0</v>
      </c>
      <c r="G18" s="93">
        <f>G17/G14*100</f>
        <v>1.1235955056179776</v>
      </c>
      <c r="H18" s="93">
        <v>0</v>
      </c>
      <c r="I18" s="93">
        <v>0</v>
      </c>
      <c r="J18" s="93">
        <v>0</v>
      </c>
      <c r="K18" s="93">
        <v>0</v>
      </c>
      <c r="L18" s="101">
        <v>0</v>
      </c>
      <c r="M18" s="93">
        <v>0</v>
      </c>
      <c r="N18" s="93">
        <v>0</v>
      </c>
      <c r="O18" s="93">
        <v>0</v>
      </c>
      <c r="P18" s="93">
        <v>0</v>
      </c>
      <c r="Q18" s="93">
        <v>0</v>
      </c>
      <c r="R18" s="93">
        <v>0</v>
      </c>
      <c r="S18" s="101">
        <f>S17/S14*100</f>
        <v>0.99009900990099009</v>
      </c>
      <c r="T18" s="93">
        <v>0</v>
      </c>
      <c r="U18" s="93">
        <v>0</v>
      </c>
      <c r="V18" s="93">
        <v>0</v>
      </c>
      <c r="W18" s="93">
        <f>W17/W14*100</f>
        <v>1.0101010101010102</v>
      </c>
      <c r="X18" s="93">
        <v>0</v>
      </c>
      <c r="Y18" s="93">
        <v>0</v>
      </c>
      <c r="Z18" s="93">
        <v>0</v>
      </c>
      <c r="AA18" s="93">
        <v>0</v>
      </c>
      <c r="AB18" s="93">
        <v>0</v>
      </c>
      <c r="AC18" s="93">
        <v>0</v>
      </c>
      <c r="AD18" s="93">
        <f>AD17/AD14*100</f>
        <v>1.098901098901099</v>
      </c>
      <c r="AE18" s="93">
        <f t="shared" ref="AE18:AG18" si="16">AE17/AE14*100</f>
        <v>0</v>
      </c>
      <c r="AF18" s="93">
        <f t="shared" si="16"/>
        <v>0</v>
      </c>
      <c r="AG18" s="93">
        <f t="shared" si="16"/>
        <v>0</v>
      </c>
    </row>
    <row r="19" spans="1:163" x14ac:dyDescent="0.25">
      <c r="A19" s="2"/>
      <c r="B19" s="39" t="s">
        <v>33</v>
      </c>
      <c r="C19" s="37">
        <v>9</v>
      </c>
      <c r="D19" s="37">
        <v>14</v>
      </c>
      <c r="E19" s="54">
        <v>4</v>
      </c>
      <c r="F19" s="38">
        <v>2</v>
      </c>
      <c r="G19" s="37">
        <v>5</v>
      </c>
      <c r="H19" s="37">
        <v>7</v>
      </c>
      <c r="I19" s="37">
        <v>2</v>
      </c>
      <c r="J19" s="37">
        <v>11</v>
      </c>
      <c r="K19" s="37">
        <v>2</v>
      </c>
      <c r="L19" s="54">
        <v>6</v>
      </c>
      <c r="M19" s="37">
        <v>8</v>
      </c>
      <c r="N19" s="37">
        <v>6</v>
      </c>
      <c r="O19" s="37">
        <v>8</v>
      </c>
      <c r="P19" s="37">
        <v>5</v>
      </c>
      <c r="Q19" s="37">
        <v>16</v>
      </c>
      <c r="R19" s="37">
        <v>15</v>
      </c>
      <c r="S19" s="54">
        <v>11</v>
      </c>
      <c r="T19" s="37">
        <v>5</v>
      </c>
      <c r="U19" s="37">
        <v>4</v>
      </c>
      <c r="V19" s="37">
        <v>11</v>
      </c>
      <c r="W19" s="37">
        <v>11</v>
      </c>
      <c r="X19" s="37">
        <v>5</v>
      </c>
      <c r="Y19" s="37">
        <v>2</v>
      </c>
      <c r="Z19" s="54">
        <v>0</v>
      </c>
      <c r="AA19" s="37">
        <v>0</v>
      </c>
      <c r="AB19" s="37">
        <v>1</v>
      </c>
      <c r="AC19" s="37">
        <v>12</v>
      </c>
      <c r="AD19" s="37">
        <v>7</v>
      </c>
      <c r="AE19" s="37">
        <v>4</v>
      </c>
      <c r="AF19" s="37">
        <v>2</v>
      </c>
      <c r="AG19" s="37">
        <v>3</v>
      </c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</row>
    <row r="20" spans="1:163" ht="15.75" thickBot="1" x14ac:dyDescent="0.3">
      <c r="A20" s="44"/>
      <c r="B20" s="55" t="s">
        <v>34</v>
      </c>
      <c r="C20" s="42">
        <f t="shared" ref="C20:H20" si="17">C19/C14*100</f>
        <v>9.375</v>
      </c>
      <c r="D20" s="42">
        <f t="shared" si="17"/>
        <v>15.384615384615385</v>
      </c>
      <c r="E20" s="102">
        <f t="shared" si="17"/>
        <v>4.395604395604396</v>
      </c>
      <c r="F20" s="53">
        <f t="shared" si="17"/>
        <v>2.2727272727272729</v>
      </c>
      <c r="G20" s="42">
        <f t="shared" si="17"/>
        <v>5.6179775280898872</v>
      </c>
      <c r="H20" s="42">
        <f t="shared" si="17"/>
        <v>6.6037735849056602</v>
      </c>
      <c r="I20" s="42">
        <f t="shared" ref="I20" si="18">I19/I14*100</f>
        <v>2.1276595744680851</v>
      </c>
      <c r="J20" s="42">
        <f t="shared" ref="J20" si="19">J19/J14*100</f>
        <v>11.458333333333332</v>
      </c>
      <c r="K20" s="42">
        <f t="shared" ref="K20" si="20">K19/K14*100</f>
        <v>2.197802197802198</v>
      </c>
      <c r="L20" s="102">
        <f t="shared" ref="L20" si="21">L19/L14*100</f>
        <v>6.1224489795918364</v>
      </c>
      <c r="M20" s="42">
        <f t="shared" ref="M20:AG20" si="22">M19/M14*100</f>
        <v>7.6190476190476195</v>
      </c>
      <c r="N20" s="42">
        <f t="shared" si="22"/>
        <v>5.4054054054054053</v>
      </c>
      <c r="O20" s="42">
        <f t="shared" si="22"/>
        <v>10.126582278481013</v>
      </c>
      <c r="P20" s="42">
        <f t="shared" si="22"/>
        <v>5.6179775280898872</v>
      </c>
      <c r="Q20" s="42">
        <f t="shared" si="22"/>
        <v>14.678899082568808</v>
      </c>
      <c r="R20" s="42">
        <f t="shared" si="22"/>
        <v>15.306122448979592</v>
      </c>
      <c r="S20" s="102">
        <f t="shared" si="22"/>
        <v>10.891089108910892</v>
      </c>
      <c r="T20" s="42">
        <f t="shared" si="22"/>
        <v>7.8125</v>
      </c>
      <c r="U20" s="42">
        <f t="shared" si="22"/>
        <v>4.6511627906976747</v>
      </c>
      <c r="V20" s="42">
        <f t="shared" si="22"/>
        <v>13.253012048192772</v>
      </c>
      <c r="W20" s="42">
        <f t="shared" si="22"/>
        <v>11.111111111111111</v>
      </c>
      <c r="X20" s="42">
        <f t="shared" si="22"/>
        <v>5.4945054945054945</v>
      </c>
      <c r="Y20" s="42">
        <f t="shared" si="22"/>
        <v>4</v>
      </c>
      <c r="Z20" s="42">
        <f t="shared" si="22"/>
        <v>0</v>
      </c>
      <c r="AA20" s="42">
        <f t="shared" si="22"/>
        <v>0</v>
      </c>
      <c r="AB20" s="42">
        <f t="shared" si="22"/>
        <v>4.7619047619047619</v>
      </c>
      <c r="AC20" s="42">
        <f t="shared" si="22"/>
        <v>11.320754716981133</v>
      </c>
      <c r="AD20" s="42">
        <f t="shared" si="22"/>
        <v>7.6923076923076925</v>
      </c>
      <c r="AE20" s="42">
        <f t="shared" si="22"/>
        <v>4.9382716049382713</v>
      </c>
      <c r="AF20" s="42">
        <f t="shared" si="22"/>
        <v>3.8461538461538463</v>
      </c>
      <c r="AG20" s="42">
        <f t="shared" si="22"/>
        <v>12.5</v>
      </c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</row>
    <row r="21" spans="1:163" ht="15.75" thickBot="1" x14ac:dyDescent="0.3">
      <c r="A21" s="21" t="s">
        <v>13</v>
      </c>
      <c r="B21" s="11" t="s">
        <v>9</v>
      </c>
      <c r="C21" s="12">
        <v>164</v>
      </c>
      <c r="D21" s="12">
        <v>165</v>
      </c>
      <c r="E21" s="13">
        <v>162</v>
      </c>
      <c r="F21" s="14">
        <v>133</v>
      </c>
      <c r="G21" s="12">
        <v>145</v>
      </c>
      <c r="H21" s="12">
        <v>164</v>
      </c>
      <c r="I21" s="12">
        <v>146</v>
      </c>
      <c r="J21" s="12">
        <v>135</v>
      </c>
      <c r="K21" s="12">
        <v>140</v>
      </c>
      <c r="L21" s="13">
        <v>180</v>
      </c>
      <c r="M21" s="12">
        <v>165</v>
      </c>
      <c r="N21" s="12">
        <v>162</v>
      </c>
      <c r="O21" s="12">
        <v>154</v>
      </c>
      <c r="P21" s="12">
        <v>139</v>
      </c>
      <c r="Q21" s="12">
        <v>123</v>
      </c>
      <c r="R21" s="12">
        <v>128</v>
      </c>
      <c r="S21" s="13">
        <v>140</v>
      </c>
      <c r="T21" s="12">
        <v>126</v>
      </c>
      <c r="U21" s="12">
        <v>142</v>
      </c>
      <c r="V21" s="12">
        <v>148</v>
      </c>
      <c r="W21" s="12">
        <v>140</v>
      </c>
      <c r="X21" s="12">
        <v>117</v>
      </c>
      <c r="Y21" s="12">
        <v>95</v>
      </c>
      <c r="Z21" s="13">
        <v>98</v>
      </c>
      <c r="AA21" s="12">
        <v>130</v>
      </c>
      <c r="AB21" s="12">
        <v>158</v>
      </c>
      <c r="AC21" s="12">
        <v>139</v>
      </c>
      <c r="AD21" s="12">
        <v>127</v>
      </c>
      <c r="AE21" s="12">
        <v>122</v>
      </c>
      <c r="AF21" s="12">
        <v>116</v>
      </c>
      <c r="AG21" s="12">
        <v>91</v>
      </c>
    </row>
    <row r="22" spans="1:163" x14ac:dyDescent="0.25">
      <c r="A22" s="15"/>
      <c r="B22" s="16" t="s">
        <v>10</v>
      </c>
      <c r="C22" s="17">
        <v>4</v>
      </c>
      <c r="D22" s="17">
        <v>3</v>
      </c>
      <c r="E22" s="51">
        <v>1</v>
      </c>
      <c r="F22" s="18">
        <v>0</v>
      </c>
      <c r="G22" s="17">
        <v>2</v>
      </c>
      <c r="H22" s="17">
        <v>2</v>
      </c>
      <c r="I22" s="17">
        <v>2</v>
      </c>
      <c r="J22" s="17">
        <v>4</v>
      </c>
      <c r="K22" s="17">
        <v>5</v>
      </c>
      <c r="L22" s="51">
        <v>10</v>
      </c>
      <c r="M22" s="17">
        <v>4</v>
      </c>
      <c r="N22" s="17">
        <v>1</v>
      </c>
      <c r="O22" s="17">
        <v>4</v>
      </c>
      <c r="P22" s="17">
        <v>2</v>
      </c>
      <c r="Q22" s="17">
        <v>3</v>
      </c>
      <c r="R22" s="17">
        <v>3</v>
      </c>
      <c r="S22" s="51">
        <v>6</v>
      </c>
      <c r="T22" s="17">
        <v>2</v>
      </c>
      <c r="U22" s="17">
        <v>2</v>
      </c>
      <c r="V22" s="17">
        <v>2</v>
      </c>
      <c r="W22" s="17">
        <v>2</v>
      </c>
      <c r="X22" s="17">
        <v>3</v>
      </c>
      <c r="Y22" s="17">
        <v>0</v>
      </c>
      <c r="Z22" s="51">
        <v>0</v>
      </c>
      <c r="AA22" s="17">
        <v>3</v>
      </c>
      <c r="AB22" s="17">
        <v>0</v>
      </c>
      <c r="AC22" s="17">
        <v>5</v>
      </c>
      <c r="AD22" s="17">
        <v>2</v>
      </c>
      <c r="AE22" s="17">
        <v>0</v>
      </c>
      <c r="AF22" s="17">
        <v>0</v>
      </c>
      <c r="AG22" s="17">
        <v>2</v>
      </c>
    </row>
    <row r="23" spans="1:163" x14ac:dyDescent="0.25">
      <c r="A23" s="15"/>
      <c r="B23" s="19" t="s">
        <v>11</v>
      </c>
      <c r="C23" s="20">
        <f t="shared" ref="C23:H23" si="23">C22/C21*100</f>
        <v>2.4390243902439024</v>
      </c>
      <c r="D23" s="20">
        <f t="shared" si="23"/>
        <v>1.8181818181818181</v>
      </c>
      <c r="E23" s="30">
        <f t="shared" si="23"/>
        <v>0.61728395061728392</v>
      </c>
      <c r="F23" s="31">
        <f t="shared" si="23"/>
        <v>0</v>
      </c>
      <c r="G23" s="20">
        <f t="shared" si="23"/>
        <v>1.3793103448275863</v>
      </c>
      <c r="H23" s="20">
        <f t="shared" si="23"/>
        <v>1.2195121951219512</v>
      </c>
      <c r="I23" s="20">
        <f t="shared" ref="I23" si="24">I22/I21*100</f>
        <v>1.3698630136986301</v>
      </c>
      <c r="J23" s="20">
        <f t="shared" ref="J23" si="25">J22/J21*100</f>
        <v>2.9629629629629632</v>
      </c>
      <c r="K23" s="20">
        <f t="shared" ref="K23" si="26">K22/K21*100</f>
        <v>3.5714285714285712</v>
      </c>
      <c r="L23" s="30">
        <f t="shared" ref="L23" si="27">L22/L21*100</f>
        <v>5.5555555555555554</v>
      </c>
      <c r="M23" s="20">
        <f t="shared" ref="M23:AC23" si="28">M22/M21*100</f>
        <v>2.4242424242424243</v>
      </c>
      <c r="N23" s="20">
        <f t="shared" si="28"/>
        <v>0.61728395061728392</v>
      </c>
      <c r="O23" s="20">
        <f t="shared" si="28"/>
        <v>2.5974025974025974</v>
      </c>
      <c r="P23" s="20">
        <f t="shared" si="28"/>
        <v>1.4388489208633095</v>
      </c>
      <c r="Q23" s="20">
        <f t="shared" si="28"/>
        <v>2.4390243902439024</v>
      </c>
      <c r="R23" s="20">
        <f t="shared" si="28"/>
        <v>2.34375</v>
      </c>
      <c r="S23" s="30">
        <f t="shared" si="28"/>
        <v>4.2857142857142856</v>
      </c>
      <c r="T23" s="20">
        <f t="shared" si="28"/>
        <v>1.5873015873015872</v>
      </c>
      <c r="U23" s="20">
        <f t="shared" si="28"/>
        <v>1.4084507042253522</v>
      </c>
      <c r="V23" s="20">
        <f t="shared" si="28"/>
        <v>1.3513513513513513</v>
      </c>
      <c r="W23" s="20">
        <f t="shared" si="28"/>
        <v>1.4285714285714286</v>
      </c>
      <c r="X23" s="20">
        <f t="shared" si="28"/>
        <v>2.5641025641025639</v>
      </c>
      <c r="Y23" s="20">
        <f t="shared" si="28"/>
        <v>0</v>
      </c>
      <c r="Z23" s="20">
        <f t="shared" si="28"/>
        <v>0</v>
      </c>
      <c r="AA23" s="20">
        <f t="shared" si="28"/>
        <v>2.3076923076923079</v>
      </c>
      <c r="AB23" s="20">
        <f t="shared" si="28"/>
        <v>0</v>
      </c>
      <c r="AC23" s="20">
        <f t="shared" si="28"/>
        <v>3.5971223021582732</v>
      </c>
      <c r="AD23" s="20">
        <f t="shared" ref="AD23:AG23" si="29">AD22/AD21*100</f>
        <v>1.5748031496062991</v>
      </c>
      <c r="AE23" s="20">
        <f t="shared" si="29"/>
        <v>0</v>
      </c>
      <c r="AF23" s="20">
        <f t="shared" si="29"/>
        <v>0</v>
      </c>
      <c r="AG23" s="20">
        <f t="shared" si="29"/>
        <v>2.197802197802198</v>
      </c>
    </row>
    <row r="24" spans="1:163" x14ac:dyDescent="0.25">
      <c r="A24" s="48"/>
      <c r="B24" s="90" t="s">
        <v>58</v>
      </c>
      <c r="C24" s="37">
        <v>0</v>
      </c>
      <c r="D24" s="37">
        <v>0</v>
      </c>
      <c r="E24" s="54">
        <v>0</v>
      </c>
      <c r="F24" s="38">
        <v>0</v>
      </c>
      <c r="G24" s="37">
        <v>0</v>
      </c>
      <c r="H24" s="37">
        <v>0</v>
      </c>
      <c r="I24" s="37">
        <v>0</v>
      </c>
      <c r="J24" s="37">
        <v>1</v>
      </c>
      <c r="K24" s="37">
        <v>0</v>
      </c>
      <c r="L24" s="54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54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54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>
        <v>0</v>
      </c>
      <c r="AG24" s="37">
        <v>0</v>
      </c>
    </row>
    <row r="25" spans="1:163" x14ac:dyDescent="0.25">
      <c r="A25" s="48"/>
      <c r="B25" s="19" t="s">
        <v>59</v>
      </c>
      <c r="C25" s="93">
        <v>0</v>
      </c>
      <c r="D25" s="93">
        <v>0</v>
      </c>
      <c r="E25" s="101">
        <v>0</v>
      </c>
      <c r="F25" s="100">
        <v>0</v>
      </c>
      <c r="G25" s="93">
        <v>0</v>
      </c>
      <c r="H25" s="93">
        <v>0</v>
      </c>
      <c r="I25" s="93">
        <v>0</v>
      </c>
      <c r="J25" s="93">
        <f>J24/J21*100</f>
        <v>0.74074074074074081</v>
      </c>
      <c r="K25" s="93">
        <v>0</v>
      </c>
      <c r="L25" s="101">
        <v>0</v>
      </c>
      <c r="M25" s="93">
        <v>0</v>
      </c>
      <c r="N25" s="93">
        <v>0</v>
      </c>
      <c r="O25" s="93">
        <v>0</v>
      </c>
      <c r="P25" s="93">
        <v>0</v>
      </c>
      <c r="Q25" s="93">
        <v>0</v>
      </c>
      <c r="R25" s="93">
        <v>0</v>
      </c>
      <c r="S25" s="101">
        <v>0</v>
      </c>
      <c r="T25" s="93">
        <v>0</v>
      </c>
      <c r="U25" s="93">
        <v>0</v>
      </c>
      <c r="V25" s="93">
        <v>0</v>
      </c>
      <c r="W25" s="93">
        <v>0</v>
      </c>
      <c r="X25" s="93">
        <v>0</v>
      </c>
      <c r="Y25" s="93">
        <v>0</v>
      </c>
      <c r="Z25" s="93">
        <v>0</v>
      </c>
      <c r="AA25" s="93">
        <v>0</v>
      </c>
      <c r="AB25" s="93">
        <v>0</v>
      </c>
      <c r="AC25" s="93">
        <v>0</v>
      </c>
      <c r="AD25" s="93">
        <v>0</v>
      </c>
      <c r="AE25" s="93">
        <v>0</v>
      </c>
      <c r="AF25" s="93">
        <v>0</v>
      </c>
      <c r="AG25" s="93">
        <v>0</v>
      </c>
    </row>
    <row r="26" spans="1:163" x14ac:dyDescent="0.25">
      <c r="A26" s="2"/>
      <c r="B26" s="39" t="s">
        <v>33</v>
      </c>
      <c r="C26" s="37">
        <v>44</v>
      </c>
      <c r="D26" s="37">
        <v>55</v>
      </c>
      <c r="E26" s="54">
        <v>52</v>
      </c>
      <c r="F26" s="38">
        <v>46</v>
      </c>
      <c r="G26" s="37">
        <v>54</v>
      </c>
      <c r="H26" s="37">
        <v>57</v>
      </c>
      <c r="I26" s="37">
        <v>51</v>
      </c>
      <c r="J26" s="37">
        <v>38</v>
      </c>
      <c r="K26" s="37">
        <v>43</v>
      </c>
      <c r="L26" s="54">
        <v>58</v>
      </c>
      <c r="M26" s="37">
        <v>48</v>
      </c>
      <c r="N26" s="37">
        <v>51</v>
      </c>
      <c r="O26" s="37">
        <v>37</v>
      </c>
      <c r="P26" s="37">
        <v>42</v>
      </c>
      <c r="Q26" s="37">
        <v>47</v>
      </c>
      <c r="R26" s="37">
        <v>47</v>
      </c>
      <c r="S26" s="54">
        <v>55</v>
      </c>
      <c r="T26" s="37">
        <v>46</v>
      </c>
      <c r="U26" s="37">
        <v>43</v>
      </c>
      <c r="V26" s="37">
        <v>66</v>
      </c>
      <c r="W26" s="37">
        <v>54</v>
      </c>
      <c r="X26" s="37">
        <v>33</v>
      </c>
      <c r="Y26" s="37">
        <v>35</v>
      </c>
      <c r="Z26" s="54">
        <v>27</v>
      </c>
      <c r="AA26" s="37">
        <v>50</v>
      </c>
      <c r="AB26" s="37">
        <v>51</v>
      </c>
      <c r="AC26" s="37">
        <v>46</v>
      </c>
      <c r="AD26" s="37">
        <v>51</v>
      </c>
      <c r="AE26" s="37">
        <v>29</v>
      </c>
      <c r="AF26" s="37">
        <v>37</v>
      </c>
      <c r="AG26" s="37">
        <v>38</v>
      </c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</row>
    <row r="27" spans="1:163" ht="15.75" thickBot="1" x14ac:dyDescent="0.3">
      <c r="A27" s="44"/>
      <c r="B27" s="55" t="s">
        <v>34</v>
      </c>
      <c r="C27" s="42">
        <f t="shared" ref="C27:H27" si="30">C26/C21*100</f>
        <v>26.829268292682929</v>
      </c>
      <c r="D27" s="42">
        <f t="shared" si="30"/>
        <v>33.333333333333329</v>
      </c>
      <c r="E27" s="102">
        <f t="shared" si="30"/>
        <v>32.098765432098766</v>
      </c>
      <c r="F27" s="53">
        <f t="shared" si="30"/>
        <v>34.586466165413533</v>
      </c>
      <c r="G27" s="42">
        <f t="shared" si="30"/>
        <v>37.241379310344833</v>
      </c>
      <c r="H27" s="42">
        <f t="shared" si="30"/>
        <v>34.756097560975604</v>
      </c>
      <c r="I27" s="42">
        <f t="shared" ref="I27" si="31">I26/I21*100</f>
        <v>34.93150684931507</v>
      </c>
      <c r="J27" s="42">
        <f t="shared" ref="J27" si="32">J26/J21*100</f>
        <v>28.148148148148149</v>
      </c>
      <c r="K27" s="42">
        <f t="shared" ref="K27" si="33">K26/K21*100</f>
        <v>30.714285714285715</v>
      </c>
      <c r="L27" s="102">
        <f t="shared" ref="L27" si="34">L26/L21*100</f>
        <v>32.222222222222221</v>
      </c>
      <c r="M27" s="42">
        <f t="shared" ref="M27:AG27" si="35">M26/M21*100</f>
        <v>29.09090909090909</v>
      </c>
      <c r="N27" s="42">
        <f t="shared" si="35"/>
        <v>31.481481481481481</v>
      </c>
      <c r="O27" s="42">
        <f t="shared" si="35"/>
        <v>24.025974025974026</v>
      </c>
      <c r="P27" s="42">
        <f t="shared" si="35"/>
        <v>30.215827338129497</v>
      </c>
      <c r="Q27" s="42">
        <f t="shared" si="35"/>
        <v>38.211382113821138</v>
      </c>
      <c r="R27" s="42">
        <f t="shared" si="35"/>
        <v>36.71875</v>
      </c>
      <c r="S27" s="102">
        <f t="shared" si="35"/>
        <v>39.285714285714285</v>
      </c>
      <c r="T27" s="42">
        <f t="shared" si="35"/>
        <v>36.507936507936506</v>
      </c>
      <c r="U27" s="42">
        <f t="shared" si="35"/>
        <v>30.281690140845068</v>
      </c>
      <c r="V27" s="42">
        <f t="shared" si="35"/>
        <v>44.594594594594597</v>
      </c>
      <c r="W27" s="42">
        <f t="shared" si="35"/>
        <v>38.571428571428577</v>
      </c>
      <c r="X27" s="42">
        <f t="shared" si="35"/>
        <v>28.205128205128204</v>
      </c>
      <c r="Y27" s="42">
        <f t="shared" si="35"/>
        <v>36.84210526315789</v>
      </c>
      <c r="Z27" s="42">
        <f t="shared" si="35"/>
        <v>27.551020408163261</v>
      </c>
      <c r="AA27" s="42">
        <f t="shared" si="35"/>
        <v>38.461538461538467</v>
      </c>
      <c r="AB27" s="42">
        <f t="shared" si="35"/>
        <v>32.278481012658226</v>
      </c>
      <c r="AC27" s="42">
        <f t="shared" si="35"/>
        <v>33.093525179856115</v>
      </c>
      <c r="AD27" s="42">
        <f t="shared" si="35"/>
        <v>40.15748031496063</v>
      </c>
      <c r="AE27" s="42">
        <f t="shared" si="35"/>
        <v>23.770491803278688</v>
      </c>
      <c r="AF27" s="42">
        <f t="shared" si="35"/>
        <v>31.896551724137932</v>
      </c>
      <c r="AG27" s="42">
        <f t="shared" si="35"/>
        <v>41.758241758241759</v>
      </c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</row>
    <row r="28" spans="1:163" ht="15.75" thickBot="1" x14ac:dyDescent="0.3">
      <c r="A28" s="21" t="s">
        <v>14</v>
      </c>
      <c r="B28" s="11" t="s">
        <v>9</v>
      </c>
      <c r="C28" s="12">
        <v>55</v>
      </c>
      <c r="D28" s="12">
        <v>64</v>
      </c>
      <c r="E28" s="13">
        <v>46</v>
      </c>
      <c r="F28" s="14">
        <v>58</v>
      </c>
      <c r="G28" s="12">
        <v>63</v>
      </c>
      <c r="H28" s="12">
        <v>65</v>
      </c>
      <c r="I28" s="12">
        <v>58</v>
      </c>
      <c r="J28" s="12">
        <v>60</v>
      </c>
      <c r="K28" s="12">
        <v>72</v>
      </c>
      <c r="L28" s="13">
        <v>66</v>
      </c>
      <c r="M28" s="12">
        <v>59</v>
      </c>
      <c r="N28" s="12">
        <v>80</v>
      </c>
      <c r="O28" s="12">
        <v>59</v>
      </c>
      <c r="P28" s="12">
        <v>68</v>
      </c>
      <c r="Q28" s="12">
        <v>56</v>
      </c>
      <c r="R28" s="12">
        <v>71</v>
      </c>
      <c r="S28" s="13">
        <v>57</v>
      </c>
      <c r="T28" s="12">
        <v>31</v>
      </c>
      <c r="U28" s="12">
        <v>81</v>
      </c>
      <c r="V28" s="12">
        <v>83</v>
      </c>
      <c r="W28" s="12">
        <v>62</v>
      </c>
      <c r="X28" s="12">
        <v>64</v>
      </c>
      <c r="Y28" s="12">
        <v>62</v>
      </c>
      <c r="Z28" s="13">
        <v>20</v>
      </c>
      <c r="AA28" s="12">
        <v>60</v>
      </c>
      <c r="AB28" s="12">
        <v>69</v>
      </c>
      <c r="AC28" s="12">
        <v>75</v>
      </c>
      <c r="AD28" s="12">
        <v>68</v>
      </c>
      <c r="AE28" s="12">
        <v>78</v>
      </c>
      <c r="AF28" s="12">
        <v>53</v>
      </c>
      <c r="AG28" s="12">
        <v>23</v>
      </c>
    </row>
    <row r="29" spans="1:163" x14ac:dyDescent="0.25">
      <c r="A29" s="2"/>
      <c r="B29" s="16" t="s">
        <v>10</v>
      </c>
      <c r="C29" s="17">
        <v>2</v>
      </c>
      <c r="D29" s="17">
        <v>2</v>
      </c>
      <c r="E29" s="51">
        <v>2</v>
      </c>
      <c r="F29" s="18">
        <v>0</v>
      </c>
      <c r="G29" s="17">
        <v>4</v>
      </c>
      <c r="H29" s="17">
        <v>0</v>
      </c>
      <c r="I29" s="17">
        <v>2</v>
      </c>
      <c r="J29" s="17">
        <v>1</v>
      </c>
      <c r="K29" s="17">
        <v>0</v>
      </c>
      <c r="L29" s="51">
        <v>2</v>
      </c>
      <c r="M29" s="17">
        <v>2</v>
      </c>
      <c r="N29" s="17">
        <v>5</v>
      </c>
      <c r="O29" s="17">
        <v>6</v>
      </c>
      <c r="P29" s="17">
        <v>6</v>
      </c>
      <c r="Q29" s="17">
        <v>1</v>
      </c>
      <c r="R29" s="17">
        <v>8</v>
      </c>
      <c r="S29" s="51">
        <v>5</v>
      </c>
      <c r="T29" s="17">
        <v>2</v>
      </c>
      <c r="U29" s="17">
        <v>1</v>
      </c>
      <c r="V29" s="17">
        <v>11</v>
      </c>
      <c r="W29" s="17">
        <v>4</v>
      </c>
      <c r="X29" s="17">
        <v>6</v>
      </c>
      <c r="Y29" s="17">
        <v>13</v>
      </c>
      <c r="Z29" s="51">
        <v>0</v>
      </c>
      <c r="AA29" s="17">
        <v>5</v>
      </c>
      <c r="AB29" s="17">
        <v>8</v>
      </c>
      <c r="AC29" s="17">
        <v>3</v>
      </c>
      <c r="AD29" s="17">
        <v>7</v>
      </c>
      <c r="AE29" s="17">
        <v>2</v>
      </c>
      <c r="AF29" s="17">
        <v>4</v>
      </c>
      <c r="AG29" s="17">
        <v>1</v>
      </c>
    </row>
    <row r="30" spans="1:163" x14ac:dyDescent="0.25">
      <c r="A30" s="2"/>
      <c r="B30" s="19" t="s">
        <v>11</v>
      </c>
      <c r="C30" s="20">
        <f>C29/C28*100</f>
        <v>3.6363636363636362</v>
      </c>
      <c r="D30" s="20">
        <f>D29/D28*100</f>
        <v>3.125</v>
      </c>
      <c r="E30" s="30">
        <f>E29/E28*100</f>
        <v>4.3478260869565215</v>
      </c>
      <c r="F30" s="31">
        <f>F29/F28*100</f>
        <v>0</v>
      </c>
      <c r="G30" s="20">
        <f>G29/G28*100</f>
        <v>6.3492063492063489</v>
      </c>
      <c r="H30" s="20">
        <f t="shared" ref="H30:AC30" si="36">H29/H28*100</f>
        <v>0</v>
      </c>
      <c r="I30" s="20">
        <f t="shared" si="36"/>
        <v>3.4482758620689653</v>
      </c>
      <c r="J30" s="20">
        <f t="shared" si="36"/>
        <v>1.6666666666666667</v>
      </c>
      <c r="K30" s="20">
        <f t="shared" si="36"/>
        <v>0</v>
      </c>
      <c r="L30" s="30">
        <f t="shared" si="36"/>
        <v>3.0303030303030303</v>
      </c>
      <c r="M30" s="20">
        <f t="shared" si="36"/>
        <v>3.3898305084745761</v>
      </c>
      <c r="N30" s="20">
        <f t="shared" si="36"/>
        <v>6.25</v>
      </c>
      <c r="O30" s="20">
        <f t="shared" si="36"/>
        <v>10.16949152542373</v>
      </c>
      <c r="P30" s="20">
        <f t="shared" si="36"/>
        <v>8.8235294117647065</v>
      </c>
      <c r="Q30" s="20">
        <f t="shared" si="36"/>
        <v>1.7857142857142856</v>
      </c>
      <c r="R30" s="20">
        <f t="shared" si="36"/>
        <v>11.267605633802818</v>
      </c>
      <c r="S30" s="30">
        <f t="shared" si="36"/>
        <v>8.7719298245614024</v>
      </c>
      <c r="T30" s="20">
        <f t="shared" si="36"/>
        <v>6.4516129032258061</v>
      </c>
      <c r="U30" s="20">
        <f t="shared" si="36"/>
        <v>1.2345679012345678</v>
      </c>
      <c r="V30" s="20">
        <f t="shared" si="36"/>
        <v>13.253012048192772</v>
      </c>
      <c r="W30" s="20">
        <f t="shared" si="36"/>
        <v>6.4516129032258061</v>
      </c>
      <c r="X30" s="20">
        <f t="shared" si="36"/>
        <v>9.375</v>
      </c>
      <c r="Y30" s="20">
        <f t="shared" si="36"/>
        <v>20.967741935483872</v>
      </c>
      <c r="Z30" s="20">
        <f t="shared" si="36"/>
        <v>0</v>
      </c>
      <c r="AA30" s="20">
        <f t="shared" si="36"/>
        <v>8.3333333333333321</v>
      </c>
      <c r="AB30" s="20">
        <f t="shared" si="36"/>
        <v>11.594202898550725</v>
      </c>
      <c r="AC30" s="20">
        <f t="shared" si="36"/>
        <v>4</v>
      </c>
      <c r="AD30" s="20">
        <f t="shared" ref="AD30:AG30" si="37">AD29/AD28*100</f>
        <v>10.294117647058822</v>
      </c>
      <c r="AE30" s="20">
        <f t="shared" si="37"/>
        <v>2.5641025641025639</v>
      </c>
      <c r="AF30" s="20">
        <f t="shared" si="37"/>
        <v>7.5471698113207548</v>
      </c>
      <c r="AG30" s="20">
        <f t="shared" si="37"/>
        <v>4.3478260869565215</v>
      </c>
    </row>
    <row r="31" spans="1:163" x14ac:dyDescent="0.25">
      <c r="A31" s="48"/>
      <c r="B31" s="90" t="s">
        <v>58</v>
      </c>
      <c r="C31" s="37">
        <v>0</v>
      </c>
      <c r="D31" s="37">
        <v>0</v>
      </c>
      <c r="E31" s="54">
        <v>0</v>
      </c>
      <c r="F31" s="38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54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54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54">
        <v>0</v>
      </c>
      <c r="AA31" s="37">
        <v>0</v>
      </c>
      <c r="AB31" s="37">
        <v>0</v>
      </c>
      <c r="AC31" s="37">
        <v>0</v>
      </c>
      <c r="AD31" s="37">
        <v>0</v>
      </c>
      <c r="AE31" s="37">
        <v>0</v>
      </c>
      <c r="AF31" s="37">
        <v>0</v>
      </c>
      <c r="AG31" s="37">
        <v>0</v>
      </c>
    </row>
    <row r="32" spans="1:163" x14ac:dyDescent="0.25">
      <c r="A32" s="48"/>
      <c r="B32" s="19" t="s">
        <v>59</v>
      </c>
      <c r="C32" s="93">
        <v>0</v>
      </c>
      <c r="D32" s="93">
        <v>0</v>
      </c>
      <c r="E32" s="101">
        <v>0</v>
      </c>
      <c r="F32" s="100">
        <v>0</v>
      </c>
      <c r="G32" s="93">
        <v>0</v>
      </c>
      <c r="H32" s="93">
        <v>0</v>
      </c>
      <c r="I32" s="93">
        <v>0</v>
      </c>
      <c r="J32" s="93">
        <v>0</v>
      </c>
      <c r="K32" s="93">
        <v>0</v>
      </c>
      <c r="L32" s="101">
        <v>0</v>
      </c>
      <c r="M32" s="93">
        <v>0</v>
      </c>
      <c r="N32" s="93">
        <v>0</v>
      </c>
      <c r="O32" s="93">
        <v>0</v>
      </c>
      <c r="P32" s="93">
        <v>0</v>
      </c>
      <c r="Q32" s="93">
        <v>0</v>
      </c>
      <c r="R32" s="93">
        <v>0</v>
      </c>
      <c r="S32" s="101">
        <v>0</v>
      </c>
      <c r="T32" s="93">
        <v>0</v>
      </c>
      <c r="U32" s="93">
        <v>0</v>
      </c>
      <c r="V32" s="93">
        <v>0</v>
      </c>
      <c r="W32" s="93">
        <v>0</v>
      </c>
      <c r="X32" s="93">
        <v>0</v>
      </c>
      <c r="Y32" s="93">
        <v>0</v>
      </c>
      <c r="Z32" s="93">
        <v>0</v>
      </c>
      <c r="AA32" s="93">
        <v>0</v>
      </c>
      <c r="AB32" s="93">
        <v>0</v>
      </c>
      <c r="AC32" s="93">
        <v>0</v>
      </c>
      <c r="AD32" s="93">
        <v>0</v>
      </c>
      <c r="AE32" s="93">
        <v>0</v>
      </c>
      <c r="AF32" s="93">
        <v>0</v>
      </c>
      <c r="AG32" s="93">
        <v>0</v>
      </c>
    </row>
    <row r="33" spans="1:163" x14ac:dyDescent="0.25">
      <c r="A33" s="2"/>
      <c r="B33" s="39" t="s">
        <v>33</v>
      </c>
      <c r="C33" s="37">
        <v>8</v>
      </c>
      <c r="D33" s="37">
        <v>2</v>
      </c>
      <c r="E33" s="54">
        <v>1</v>
      </c>
      <c r="F33" s="38">
        <v>9</v>
      </c>
      <c r="G33" s="37">
        <v>3</v>
      </c>
      <c r="H33" s="37">
        <v>5</v>
      </c>
      <c r="I33" s="37">
        <v>4</v>
      </c>
      <c r="J33" s="37">
        <v>9</v>
      </c>
      <c r="K33" s="37">
        <v>4</v>
      </c>
      <c r="L33" s="54">
        <v>4</v>
      </c>
      <c r="M33" s="37">
        <v>3</v>
      </c>
      <c r="N33" s="37">
        <v>8</v>
      </c>
      <c r="O33" s="37">
        <v>6</v>
      </c>
      <c r="P33" s="37">
        <v>6</v>
      </c>
      <c r="Q33" s="37">
        <v>4</v>
      </c>
      <c r="R33" s="37">
        <v>1</v>
      </c>
      <c r="S33" s="54">
        <v>5</v>
      </c>
      <c r="T33" s="37">
        <v>1</v>
      </c>
      <c r="U33" s="37">
        <v>6</v>
      </c>
      <c r="V33" s="37">
        <v>5</v>
      </c>
      <c r="W33" s="37">
        <v>5</v>
      </c>
      <c r="X33" s="37">
        <v>6</v>
      </c>
      <c r="Y33" s="37">
        <v>1</v>
      </c>
      <c r="Z33" s="54">
        <v>0</v>
      </c>
      <c r="AA33" s="37">
        <v>1</v>
      </c>
      <c r="AB33" s="37">
        <v>5</v>
      </c>
      <c r="AC33" s="37">
        <v>3</v>
      </c>
      <c r="AD33" s="37">
        <v>1</v>
      </c>
      <c r="AE33" s="37">
        <v>6</v>
      </c>
      <c r="AF33" s="37">
        <v>3</v>
      </c>
      <c r="AG33" s="37">
        <v>1</v>
      </c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</row>
    <row r="34" spans="1:163" x14ac:dyDescent="0.25">
      <c r="A34" s="15"/>
      <c r="B34" s="47" t="s">
        <v>34</v>
      </c>
      <c r="C34" s="42">
        <f t="shared" ref="C34:H34" si="38">C33/C28*100</f>
        <v>14.545454545454545</v>
      </c>
      <c r="D34" s="42">
        <f t="shared" si="38"/>
        <v>3.125</v>
      </c>
      <c r="E34" s="102">
        <f t="shared" si="38"/>
        <v>2.1739130434782608</v>
      </c>
      <c r="F34" s="53">
        <f t="shared" si="38"/>
        <v>15.517241379310345</v>
      </c>
      <c r="G34" s="42">
        <f t="shared" si="38"/>
        <v>4.7619047619047619</v>
      </c>
      <c r="H34" s="42">
        <f t="shared" si="38"/>
        <v>7.6923076923076925</v>
      </c>
      <c r="I34" s="42">
        <f t="shared" ref="I34" si="39">I33/I28*100</f>
        <v>6.8965517241379306</v>
      </c>
      <c r="J34" s="42">
        <f t="shared" ref="J34" si="40">J33/J28*100</f>
        <v>15</v>
      </c>
      <c r="K34" s="42">
        <f t="shared" ref="K34" si="41">K33/K28*100</f>
        <v>5.5555555555555554</v>
      </c>
      <c r="L34" s="102">
        <f t="shared" ref="L34" si="42">L33/L28*100</f>
        <v>6.0606060606060606</v>
      </c>
      <c r="M34" s="42">
        <f t="shared" ref="M34:AG34" si="43">M33/M28*100</f>
        <v>5.0847457627118651</v>
      </c>
      <c r="N34" s="42">
        <f t="shared" si="43"/>
        <v>10</v>
      </c>
      <c r="O34" s="42">
        <f t="shared" si="43"/>
        <v>10.16949152542373</v>
      </c>
      <c r="P34" s="42">
        <f t="shared" si="43"/>
        <v>8.8235294117647065</v>
      </c>
      <c r="Q34" s="42">
        <f t="shared" si="43"/>
        <v>7.1428571428571423</v>
      </c>
      <c r="R34" s="42">
        <f t="shared" si="43"/>
        <v>1.4084507042253522</v>
      </c>
      <c r="S34" s="102">
        <f t="shared" si="43"/>
        <v>8.7719298245614024</v>
      </c>
      <c r="T34" s="42">
        <f t="shared" si="43"/>
        <v>3.225806451612903</v>
      </c>
      <c r="U34" s="42">
        <f t="shared" si="43"/>
        <v>7.4074074074074066</v>
      </c>
      <c r="V34" s="42">
        <f t="shared" si="43"/>
        <v>6.024096385542169</v>
      </c>
      <c r="W34" s="42">
        <f t="shared" si="43"/>
        <v>8.064516129032258</v>
      </c>
      <c r="X34" s="42">
        <f t="shared" si="43"/>
        <v>9.375</v>
      </c>
      <c r="Y34" s="42">
        <f t="shared" si="43"/>
        <v>1.6129032258064515</v>
      </c>
      <c r="Z34" s="42">
        <f t="shared" si="43"/>
        <v>0</v>
      </c>
      <c r="AA34" s="42">
        <f t="shared" si="43"/>
        <v>1.6666666666666667</v>
      </c>
      <c r="AB34" s="42">
        <f t="shared" si="43"/>
        <v>7.2463768115942031</v>
      </c>
      <c r="AC34" s="42">
        <f t="shared" si="43"/>
        <v>4</v>
      </c>
      <c r="AD34" s="42">
        <f t="shared" si="43"/>
        <v>1.4705882352941175</v>
      </c>
      <c r="AE34" s="42">
        <f t="shared" si="43"/>
        <v>7.6923076923076925</v>
      </c>
      <c r="AF34" s="42">
        <f t="shared" si="43"/>
        <v>5.6603773584905666</v>
      </c>
      <c r="AG34" s="42">
        <f t="shared" si="43"/>
        <v>4.3478260869565215</v>
      </c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</row>
    <row r="35" spans="1:163" ht="15.75" thickBot="1" x14ac:dyDescent="0.3">
      <c r="A35" s="94" t="s">
        <v>15</v>
      </c>
      <c r="B35" s="95"/>
      <c r="C35" s="41"/>
      <c r="D35" s="41"/>
      <c r="E35" s="50"/>
      <c r="F35" s="29"/>
      <c r="G35" s="41"/>
      <c r="H35" s="41"/>
      <c r="I35" s="41"/>
      <c r="J35" s="41"/>
      <c r="K35" s="41"/>
      <c r="L35" s="50"/>
      <c r="M35" s="41"/>
      <c r="N35" s="41"/>
      <c r="O35" s="41"/>
      <c r="P35" s="41"/>
      <c r="Q35" s="41"/>
      <c r="R35" s="41"/>
      <c r="S35" s="50"/>
      <c r="T35" s="41"/>
      <c r="U35" s="41"/>
      <c r="V35" s="41"/>
      <c r="W35" s="41"/>
      <c r="X35" s="41"/>
      <c r="Y35" s="41"/>
      <c r="Z35" s="50"/>
      <c r="AA35" s="41"/>
      <c r="AB35" s="41"/>
      <c r="AC35" s="41"/>
      <c r="AD35" s="41"/>
      <c r="AE35" s="41"/>
      <c r="AF35" s="41"/>
      <c r="AG35" s="41"/>
    </row>
    <row r="36" spans="1:163" x14ac:dyDescent="0.25">
      <c r="A36" s="23" t="s">
        <v>16</v>
      </c>
      <c r="B36" s="24" t="s">
        <v>9</v>
      </c>
      <c r="C36" s="25">
        <v>80</v>
      </c>
      <c r="D36" s="25">
        <v>53</v>
      </c>
      <c r="E36" s="52">
        <v>83</v>
      </c>
      <c r="F36" s="26">
        <v>53</v>
      </c>
      <c r="G36" s="25">
        <v>51</v>
      </c>
      <c r="H36" s="25">
        <v>59</v>
      </c>
      <c r="I36" s="25">
        <v>46</v>
      </c>
      <c r="J36" s="25">
        <v>47</v>
      </c>
      <c r="K36" s="25">
        <v>68</v>
      </c>
      <c r="L36" s="52">
        <v>87</v>
      </c>
      <c r="M36" s="25">
        <v>76</v>
      </c>
      <c r="N36" s="25">
        <v>71</v>
      </c>
      <c r="O36" s="25">
        <v>62</v>
      </c>
      <c r="P36" s="25">
        <v>58</v>
      </c>
      <c r="Q36" s="25">
        <v>49</v>
      </c>
      <c r="R36" s="25">
        <v>49</v>
      </c>
      <c r="S36" s="52">
        <v>44</v>
      </c>
      <c r="T36" s="25">
        <v>54</v>
      </c>
      <c r="U36" s="25">
        <v>62</v>
      </c>
      <c r="V36" s="25">
        <v>49</v>
      </c>
      <c r="W36" s="25">
        <v>51</v>
      </c>
      <c r="X36" s="25">
        <v>47</v>
      </c>
      <c r="Y36" s="25">
        <v>38</v>
      </c>
      <c r="Z36" s="52">
        <v>46</v>
      </c>
      <c r="AA36" s="25">
        <v>40</v>
      </c>
      <c r="AB36" s="25">
        <v>40</v>
      </c>
      <c r="AC36" s="25">
        <v>47</v>
      </c>
      <c r="AD36" s="25">
        <v>37</v>
      </c>
      <c r="AE36" s="25">
        <v>47</v>
      </c>
      <c r="AF36" s="25">
        <v>60</v>
      </c>
      <c r="AG36" s="25">
        <v>33</v>
      </c>
    </row>
    <row r="37" spans="1:163" x14ac:dyDescent="0.25">
      <c r="A37" s="23" t="s">
        <v>17</v>
      </c>
      <c r="B37" s="16" t="s">
        <v>10</v>
      </c>
      <c r="C37" s="25">
        <v>6</v>
      </c>
      <c r="D37" s="17">
        <v>1</v>
      </c>
      <c r="E37" s="51">
        <v>6</v>
      </c>
      <c r="F37" s="18">
        <v>2</v>
      </c>
      <c r="G37" s="17">
        <v>8</v>
      </c>
      <c r="H37" s="17">
        <v>7</v>
      </c>
      <c r="I37" s="17">
        <v>8</v>
      </c>
      <c r="J37" s="17">
        <v>2</v>
      </c>
      <c r="K37" s="17">
        <v>4</v>
      </c>
      <c r="L37" s="51">
        <v>3</v>
      </c>
      <c r="M37" s="17">
        <v>2</v>
      </c>
      <c r="N37" s="17">
        <v>3</v>
      </c>
      <c r="O37" s="17">
        <v>7</v>
      </c>
      <c r="P37" s="17">
        <v>1</v>
      </c>
      <c r="Q37" s="17">
        <v>2</v>
      </c>
      <c r="R37" s="17">
        <v>3</v>
      </c>
      <c r="S37" s="51">
        <v>4</v>
      </c>
      <c r="T37" s="17">
        <v>1</v>
      </c>
      <c r="U37" s="17">
        <v>6</v>
      </c>
      <c r="V37" s="17">
        <v>2</v>
      </c>
      <c r="W37" s="17">
        <v>4</v>
      </c>
      <c r="X37" s="17">
        <v>3</v>
      </c>
      <c r="Y37" s="17">
        <v>1</v>
      </c>
      <c r="Z37" s="51">
        <v>5</v>
      </c>
      <c r="AA37" s="17">
        <v>2</v>
      </c>
      <c r="AB37" s="17">
        <v>2</v>
      </c>
      <c r="AC37" s="17">
        <v>3</v>
      </c>
      <c r="AD37" s="17">
        <v>6</v>
      </c>
      <c r="AE37" s="17">
        <v>5</v>
      </c>
      <c r="AF37" s="17">
        <v>4</v>
      </c>
      <c r="AG37" s="17">
        <v>0</v>
      </c>
    </row>
    <row r="38" spans="1:163" x14ac:dyDescent="0.25">
      <c r="A38" s="27"/>
      <c r="B38" s="28" t="s">
        <v>11</v>
      </c>
      <c r="C38" s="20">
        <f t="shared" ref="C38:H38" si="44">C37/C36*100</f>
        <v>7.5</v>
      </c>
      <c r="D38" s="20">
        <f t="shared" si="44"/>
        <v>1.8867924528301887</v>
      </c>
      <c r="E38" s="30">
        <f t="shared" si="44"/>
        <v>7.2289156626506017</v>
      </c>
      <c r="F38" s="31">
        <f t="shared" si="44"/>
        <v>3.7735849056603774</v>
      </c>
      <c r="G38" s="20">
        <f t="shared" si="44"/>
        <v>15.686274509803921</v>
      </c>
      <c r="H38" s="20">
        <f t="shared" si="44"/>
        <v>11.864406779661017</v>
      </c>
      <c r="I38" s="20">
        <f t="shared" ref="I38" si="45">I37/I36*100</f>
        <v>17.391304347826086</v>
      </c>
      <c r="J38" s="20">
        <f t="shared" ref="J38" si="46">J37/J36*100</f>
        <v>4.2553191489361701</v>
      </c>
      <c r="K38" s="20">
        <f t="shared" ref="K38" si="47">K37/K36*100</f>
        <v>5.8823529411764701</v>
      </c>
      <c r="L38" s="30">
        <f t="shared" ref="L38" si="48">L37/L36*100</f>
        <v>3.4482758620689653</v>
      </c>
      <c r="M38" s="20">
        <f t="shared" ref="M38:AD38" si="49">M37/M36*100</f>
        <v>2.6315789473684208</v>
      </c>
      <c r="N38" s="20">
        <f t="shared" si="49"/>
        <v>4.225352112676056</v>
      </c>
      <c r="O38" s="20">
        <f t="shared" si="49"/>
        <v>11.29032258064516</v>
      </c>
      <c r="P38" s="20">
        <f t="shared" si="49"/>
        <v>1.7241379310344827</v>
      </c>
      <c r="Q38" s="20">
        <f t="shared" si="49"/>
        <v>4.0816326530612246</v>
      </c>
      <c r="R38" s="20">
        <f t="shared" si="49"/>
        <v>6.1224489795918364</v>
      </c>
      <c r="S38" s="30">
        <f t="shared" si="49"/>
        <v>9.0909090909090917</v>
      </c>
      <c r="T38" s="20">
        <f t="shared" si="49"/>
        <v>1.8518518518518516</v>
      </c>
      <c r="U38" s="20">
        <f t="shared" si="49"/>
        <v>9.67741935483871</v>
      </c>
      <c r="V38" s="20">
        <f t="shared" si="49"/>
        <v>4.0816326530612246</v>
      </c>
      <c r="W38" s="20">
        <f t="shared" si="49"/>
        <v>7.8431372549019605</v>
      </c>
      <c r="X38" s="20">
        <f t="shared" si="49"/>
        <v>6.3829787234042552</v>
      </c>
      <c r="Y38" s="20">
        <f t="shared" si="49"/>
        <v>2.6315789473684208</v>
      </c>
      <c r="Z38" s="20">
        <f t="shared" si="49"/>
        <v>10.869565217391305</v>
      </c>
      <c r="AA38" s="20">
        <f t="shared" si="49"/>
        <v>5</v>
      </c>
      <c r="AB38" s="20">
        <f t="shared" si="49"/>
        <v>5</v>
      </c>
      <c r="AC38" s="20">
        <f t="shared" si="49"/>
        <v>6.3829787234042552</v>
      </c>
      <c r="AD38" s="20">
        <f t="shared" si="49"/>
        <v>16.216216216216218</v>
      </c>
      <c r="AE38" s="20">
        <f t="shared" ref="AE38:AG38" si="50">AE37/AE36*100</f>
        <v>10.638297872340425</v>
      </c>
      <c r="AF38" s="20">
        <f t="shared" si="50"/>
        <v>6.666666666666667</v>
      </c>
      <c r="AG38" s="20">
        <f t="shared" si="50"/>
        <v>0</v>
      </c>
    </row>
    <row r="39" spans="1:163" x14ac:dyDescent="0.25">
      <c r="A39" s="71"/>
      <c r="B39" s="90" t="s">
        <v>58</v>
      </c>
      <c r="C39" s="37">
        <v>0</v>
      </c>
      <c r="D39" s="37">
        <v>0</v>
      </c>
      <c r="E39" s="54">
        <v>0</v>
      </c>
      <c r="F39" s="38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54">
        <v>0</v>
      </c>
      <c r="M39" s="37">
        <v>0</v>
      </c>
      <c r="N39" s="37">
        <v>0</v>
      </c>
      <c r="O39" s="37">
        <v>1</v>
      </c>
      <c r="P39" s="37">
        <v>0</v>
      </c>
      <c r="Q39" s="37">
        <v>1</v>
      </c>
      <c r="R39" s="37">
        <v>0</v>
      </c>
      <c r="S39" s="54">
        <v>0</v>
      </c>
      <c r="T39" s="37">
        <v>0</v>
      </c>
      <c r="U39" s="37">
        <v>0</v>
      </c>
      <c r="V39" s="114">
        <v>5</v>
      </c>
      <c r="W39" s="37">
        <v>0</v>
      </c>
      <c r="X39" s="37">
        <v>0</v>
      </c>
      <c r="Y39" s="25">
        <v>1</v>
      </c>
      <c r="Z39" s="54">
        <v>0</v>
      </c>
      <c r="AA39" s="37">
        <v>0</v>
      </c>
      <c r="AB39" s="25">
        <v>0</v>
      </c>
      <c r="AC39" s="25">
        <v>1</v>
      </c>
      <c r="AD39" s="25">
        <v>0</v>
      </c>
      <c r="AE39" s="37">
        <v>0</v>
      </c>
      <c r="AF39" s="25">
        <v>0</v>
      </c>
      <c r="AG39" s="25">
        <v>0</v>
      </c>
    </row>
    <row r="40" spans="1:163" x14ac:dyDescent="0.25">
      <c r="A40" s="71"/>
      <c r="B40" s="19" t="s">
        <v>59</v>
      </c>
      <c r="C40" s="93">
        <v>0</v>
      </c>
      <c r="D40" s="93">
        <v>0</v>
      </c>
      <c r="E40" s="101">
        <v>0</v>
      </c>
      <c r="F40" s="100">
        <v>0</v>
      </c>
      <c r="G40" s="93">
        <v>0</v>
      </c>
      <c r="H40" s="93">
        <v>0</v>
      </c>
      <c r="I40" s="93">
        <v>0</v>
      </c>
      <c r="J40" s="93">
        <v>0</v>
      </c>
      <c r="K40" s="93">
        <v>0</v>
      </c>
      <c r="L40" s="101">
        <v>0</v>
      </c>
      <c r="M40" s="93">
        <v>0</v>
      </c>
      <c r="N40" s="93">
        <v>0</v>
      </c>
      <c r="O40" s="93">
        <f>O39/O36*100</f>
        <v>1.6129032258064515</v>
      </c>
      <c r="P40" s="93">
        <f t="shared" ref="P40:Q40" si="51">P39/P36*100</f>
        <v>0</v>
      </c>
      <c r="Q40" s="93">
        <f t="shared" si="51"/>
        <v>2.0408163265306123</v>
      </c>
      <c r="R40" s="93">
        <v>0</v>
      </c>
      <c r="S40" s="101">
        <v>0</v>
      </c>
      <c r="T40" s="93">
        <v>0</v>
      </c>
      <c r="U40" s="93">
        <v>0</v>
      </c>
      <c r="V40" s="93">
        <f t="shared" ref="V40:AC40" si="52">V39/V36*100</f>
        <v>10.204081632653061</v>
      </c>
      <c r="W40" s="93">
        <f t="shared" si="52"/>
        <v>0</v>
      </c>
      <c r="X40" s="93">
        <f t="shared" si="52"/>
        <v>0</v>
      </c>
      <c r="Y40" s="93">
        <f t="shared" si="52"/>
        <v>2.6315789473684208</v>
      </c>
      <c r="Z40" s="93">
        <f t="shared" si="52"/>
        <v>0</v>
      </c>
      <c r="AA40" s="93">
        <f t="shared" si="52"/>
        <v>0</v>
      </c>
      <c r="AB40" s="93">
        <f t="shared" si="52"/>
        <v>0</v>
      </c>
      <c r="AC40" s="93">
        <f t="shared" si="52"/>
        <v>2.1276595744680851</v>
      </c>
      <c r="AD40" s="93">
        <v>0</v>
      </c>
      <c r="AE40" s="93">
        <v>0</v>
      </c>
      <c r="AF40" s="20">
        <v>0</v>
      </c>
      <c r="AG40" s="20">
        <v>0</v>
      </c>
    </row>
    <row r="41" spans="1:163" x14ac:dyDescent="0.25">
      <c r="A41" s="2"/>
      <c r="B41" s="39" t="s">
        <v>33</v>
      </c>
      <c r="C41" s="37">
        <v>35</v>
      </c>
      <c r="D41" s="37">
        <v>11</v>
      </c>
      <c r="E41" s="54">
        <v>28</v>
      </c>
      <c r="F41" s="38">
        <v>17</v>
      </c>
      <c r="G41" s="37">
        <v>13</v>
      </c>
      <c r="H41" s="37">
        <v>22</v>
      </c>
      <c r="I41" s="37">
        <v>21</v>
      </c>
      <c r="J41" s="37">
        <v>10</v>
      </c>
      <c r="K41" s="37">
        <v>22</v>
      </c>
      <c r="L41" s="54">
        <v>16</v>
      </c>
      <c r="M41" s="37">
        <v>20</v>
      </c>
      <c r="N41" s="37">
        <v>28</v>
      </c>
      <c r="O41" s="37">
        <v>22</v>
      </c>
      <c r="P41" s="37">
        <v>28</v>
      </c>
      <c r="Q41" s="37">
        <v>20</v>
      </c>
      <c r="R41" s="37">
        <v>17</v>
      </c>
      <c r="S41" s="54">
        <v>16</v>
      </c>
      <c r="T41" s="37">
        <v>21</v>
      </c>
      <c r="U41" s="37">
        <v>20</v>
      </c>
      <c r="V41" s="37">
        <v>20</v>
      </c>
      <c r="W41" s="37">
        <v>16</v>
      </c>
      <c r="X41" s="37">
        <v>15</v>
      </c>
      <c r="Y41" s="37">
        <v>7</v>
      </c>
      <c r="Z41" s="54">
        <v>8</v>
      </c>
      <c r="AA41" s="37">
        <v>17</v>
      </c>
      <c r="AB41" s="37">
        <v>11</v>
      </c>
      <c r="AC41" s="37">
        <v>18</v>
      </c>
      <c r="AD41" s="37">
        <v>14</v>
      </c>
      <c r="AE41" s="37">
        <v>9</v>
      </c>
      <c r="AF41" s="37">
        <v>26</v>
      </c>
      <c r="AG41" s="37">
        <v>15</v>
      </c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</row>
    <row r="42" spans="1:163" x14ac:dyDescent="0.25">
      <c r="A42" s="43"/>
      <c r="B42" s="96" t="s">
        <v>34</v>
      </c>
      <c r="C42" s="42">
        <f t="shared" ref="C42:H42" si="53">C41/C36*100</f>
        <v>43.75</v>
      </c>
      <c r="D42" s="42">
        <f t="shared" si="53"/>
        <v>20.754716981132077</v>
      </c>
      <c r="E42" s="102">
        <f t="shared" si="53"/>
        <v>33.734939759036145</v>
      </c>
      <c r="F42" s="53">
        <f t="shared" si="53"/>
        <v>32.075471698113205</v>
      </c>
      <c r="G42" s="42">
        <f t="shared" si="53"/>
        <v>25.490196078431371</v>
      </c>
      <c r="H42" s="42">
        <f t="shared" si="53"/>
        <v>37.288135593220339</v>
      </c>
      <c r="I42" s="42">
        <f t="shared" ref="I42" si="54">I41/I36*100</f>
        <v>45.652173913043477</v>
      </c>
      <c r="J42" s="42">
        <f t="shared" ref="J42" si="55">J41/J36*100</f>
        <v>21.276595744680851</v>
      </c>
      <c r="K42" s="42">
        <f t="shared" ref="K42" si="56">K41/K36*100</f>
        <v>32.352941176470587</v>
      </c>
      <c r="L42" s="102">
        <f t="shared" ref="L42" si="57">L41/L36*100</f>
        <v>18.390804597701148</v>
      </c>
      <c r="M42" s="42">
        <f t="shared" ref="M42:AC42" si="58">M41/M36*100</f>
        <v>26.315789473684209</v>
      </c>
      <c r="N42" s="42">
        <f t="shared" si="58"/>
        <v>39.436619718309856</v>
      </c>
      <c r="O42" s="42">
        <f t="shared" si="58"/>
        <v>35.483870967741936</v>
      </c>
      <c r="P42" s="42">
        <f t="shared" si="58"/>
        <v>48.275862068965516</v>
      </c>
      <c r="Q42" s="42">
        <f t="shared" si="58"/>
        <v>40.816326530612244</v>
      </c>
      <c r="R42" s="42">
        <f t="shared" si="58"/>
        <v>34.693877551020407</v>
      </c>
      <c r="S42" s="102">
        <f t="shared" si="58"/>
        <v>36.363636363636367</v>
      </c>
      <c r="T42" s="42">
        <f t="shared" si="58"/>
        <v>38.888888888888893</v>
      </c>
      <c r="U42" s="42">
        <f t="shared" si="58"/>
        <v>32.258064516129032</v>
      </c>
      <c r="V42" s="42">
        <f t="shared" si="58"/>
        <v>40.816326530612244</v>
      </c>
      <c r="W42" s="42">
        <f t="shared" si="58"/>
        <v>31.372549019607842</v>
      </c>
      <c r="X42" s="42">
        <f t="shared" si="58"/>
        <v>31.914893617021278</v>
      </c>
      <c r="Y42" s="42">
        <f t="shared" si="58"/>
        <v>18.421052631578945</v>
      </c>
      <c r="Z42" s="42">
        <f t="shared" si="58"/>
        <v>17.391304347826086</v>
      </c>
      <c r="AA42" s="42">
        <f t="shared" si="58"/>
        <v>42.5</v>
      </c>
      <c r="AB42" s="42">
        <f t="shared" si="58"/>
        <v>27.500000000000004</v>
      </c>
      <c r="AC42" s="42">
        <f t="shared" si="58"/>
        <v>38.297872340425535</v>
      </c>
      <c r="AD42" s="42"/>
      <c r="AE42" s="42"/>
      <c r="AF42" s="42"/>
      <c r="AG42" s="42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</row>
    <row r="43" spans="1:163" x14ac:dyDescent="0.25">
      <c r="A43" s="97" t="s">
        <v>16</v>
      </c>
      <c r="B43" s="98" t="s">
        <v>9</v>
      </c>
      <c r="C43" s="41">
        <v>2</v>
      </c>
      <c r="D43" s="41">
        <v>1</v>
      </c>
      <c r="E43" s="50">
        <v>3</v>
      </c>
      <c r="F43" s="29">
        <v>0</v>
      </c>
      <c r="G43" s="41">
        <v>1</v>
      </c>
      <c r="H43" s="41">
        <v>0</v>
      </c>
      <c r="I43" s="41">
        <v>0</v>
      </c>
      <c r="J43" s="41">
        <v>0</v>
      </c>
      <c r="K43" s="41">
        <v>0</v>
      </c>
      <c r="L43" s="50">
        <v>0</v>
      </c>
      <c r="M43" s="41">
        <v>0</v>
      </c>
      <c r="N43" s="41">
        <v>0</v>
      </c>
      <c r="O43" s="41">
        <v>2</v>
      </c>
      <c r="P43" s="41">
        <v>1</v>
      </c>
      <c r="Q43" s="41">
        <v>0</v>
      </c>
      <c r="R43" s="41">
        <v>1</v>
      </c>
      <c r="S43" s="50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50">
        <v>0</v>
      </c>
      <c r="AA43" s="41">
        <v>0</v>
      </c>
      <c r="AB43" s="41">
        <v>0</v>
      </c>
      <c r="AC43" s="41">
        <v>1</v>
      </c>
      <c r="AD43" s="41">
        <v>0</v>
      </c>
      <c r="AE43" s="41">
        <v>4</v>
      </c>
      <c r="AF43" s="41">
        <v>0</v>
      </c>
      <c r="AG43" s="41">
        <v>0</v>
      </c>
    </row>
    <row r="44" spans="1:163" x14ac:dyDescent="0.25">
      <c r="A44" s="23" t="s">
        <v>18</v>
      </c>
      <c r="B44" s="16" t="s">
        <v>10</v>
      </c>
      <c r="C44" s="17">
        <v>0</v>
      </c>
      <c r="D44" s="17">
        <v>0</v>
      </c>
      <c r="E44" s="51">
        <v>0</v>
      </c>
      <c r="F44" s="18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51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51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>
        <v>0</v>
      </c>
      <c r="AA44" s="17">
        <v>0</v>
      </c>
      <c r="AB44" s="17">
        <v>0</v>
      </c>
      <c r="AC44" s="17">
        <v>0</v>
      </c>
      <c r="AD44" s="17">
        <v>0</v>
      </c>
      <c r="AE44" s="17">
        <v>0</v>
      </c>
      <c r="AF44" s="17">
        <v>0</v>
      </c>
      <c r="AG44" s="17">
        <v>0</v>
      </c>
    </row>
    <row r="45" spans="1:163" x14ac:dyDescent="0.25">
      <c r="A45" s="23"/>
      <c r="B45" s="19" t="s">
        <v>11</v>
      </c>
      <c r="C45" s="20">
        <v>0</v>
      </c>
      <c r="D45" s="20">
        <v>0</v>
      </c>
      <c r="E45" s="30">
        <v>0</v>
      </c>
      <c r="F45" s="31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3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30">
        <v>0</v>
      </c>
      <c r="T45" s="20">
        <v>0</v>
      </c>
      <c r="U45" s="20">
        <v>0</v>
      </c>
      <c r="V45" s="20">
        <v>0</v>
      </c>
      <c r="W45" s="20">
        <v>0</v>
      </c>
      <c r="X45" s="20">
        <v>0</v>
      </c>
      <c r="Y45" s="20">
        <v>0</v>
      </c>
      <c r="Z45" s="20">
        <v>0</v>
      </c>
      <c r="AA45" s="20">
        <v>0</v>
      </c>
      <c r="AB45" s="20">
        <v>0</v>
      </c>
      <c r="AC45" s="20">
        <v>0</v>
      </c>
      <c r="AD45" s="20">
        <v>0</v>
      </c>
      <c r="AE45" s="20">
        <v>0</v>
      </c>
      <c r="AF45" s="20">
        <v>0</v>
      </c>
      <c r="AG45" s="20">
        <v>0</v>
      </c>
    </row>
    <row r="46" spans="1:163" x14ac:dyDescent="0.25">
      <c r="A46" s="71"/>
      <c r="B46" s="90" t="s">
        <v>58</v>
      </c>
      <c r="C46" s="37">
        <v>0</v>
      </c>
      <c r="D46" s="37">
        <v>0</v>
      </c>
      <c r="E46" s="54">
        <v>0</v>
      </c>
      <c r="F46" s="38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54">
        <v>0</v>
      </c>
      <c r="M46" s="37">
        <v>0</v>
      </c>
      <c r="N46" s="37">
        <v>0</v>
      </c>
      <c r="O46" s="37">
        <v>0</v>
      </c>
      <c r="P46" s="25">
        <v>0</v>
      </c>
      <c r="Q46" s="25">
        <v>0</v>
      </c>
      <c r="R46" s="37">
        <v>0</v>
      </c>
      <c r="S46" s="54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v>0</v>
      </c>
      <c r="AD46" s="37">
        <v>0</v>
      </c>
      <c r="AE46" s="37">
        <v>0</v>
      </c>
      <c r="AF46" s="37">
        <v>0</v>
      </c>
      <c r="AG46" s="37">
        <v>0</v>
      </c>
    </row>
    <row r="47" spans="1:163" x14ac:dyDescent="0.25">
      <c r="A47" s="71"/>
      <c r="B47" s="19" t="s">
        <v>59</v>
      </c>
      <c r="C47" s="93">
        <v>0</v>
      </c>
      <c r="D47" s="93">
        <v>0</v>
      </c>
      <c r="E47" s="101">
        <v>0</v>
      </c>
      <c r="F47" s="100">
        <v>0</v>
      </c>
      <c r="G47" s="93">
        <v>0</v>
      </c>
      <c r="H47" s="93">
        <v>0</v>
      </c>
      <c r="I47" s="93">
        <v>0</v>
      </c>
      <c r="J47" s="93">
        <v>0</v>
      </c>
      <c r="K47" s="93">
        <v>0</v>
      </c>
      <c r="L47" s="101">
        <v>0</v>
      </c>
      <c r="M47" s="93">
        <v>0</v>
      </c>
      <c r="N47" s="93">
        <v>0</v>
      </c>
      <c r="O47" s="93">
        <v>0</v>
      </c>
      <c r="P47" s="20">
        <v>0</v>
      </c>
      <c r="Q47" s="20">
        <v>0</v>
      </c>
      <c r="R47" s="93">
        <v>0</v>
      </c>
      <c r="S47" s="101">
        <v>0</v>
      </c>
      <c r="T47" s="93">
        <v>0</v>
      </c>
      <c r="U47" s="93">
        <v>0</v>
      </c>
      <c r="V47" s="93">
        <v>0</v>
      </c>
      <c r="W47" s="93">
        <v>0</v>
      </c>
      <c r="X47" s="93">
        <v>0</v>
      </c>
      <c r="Y47" s="93">
        <v>0</v>
      </c>
      <c r="Z47" s="93">
        <v>0</v>
      </c>
      <c r="AA47" s="93">
        <v>0</v>
      </c>
      <c r="AB47" s="93">
        <v>0</v>
      </c>
      <c r="AC47" s="93">
        <v>0</v>
      </c>
      <c r="AD47" s="93">
        <v>0</v>
      </c>
      <c r="AE47" s="93">
        <v>0</v>
      </c>
      <c r="AF47" s="93">
        <v>0</v>
      </c>
      <c r="AG47" s="93">
        <v>0</v>
      </c>
    </row>
    <row r="48" spans="1:163" x14ac:dyDescent="0.25">
      <c r="A48" s="2"/>
      <c r="B48" s="39" t="s">
        <v>33</v>
      </c>
      <c r="C48" s="37">
        <v>0</v>
      </c>
      <c r="D48" s="37">
        <v>0</v>
      </c>
      <c r="E48" s="54">
        <v>0</v>
      </c>
      <c r="F48" s="38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54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54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  <c r="AD48" s="37">
        <v>0</v>
      </c>
      <c r="AE48" s="37"/>
      <c r="AF48" s="37">
        <v>0</v>
      </c>
      <c r="AG48" s="37">
        <v>0</v>
      </c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</row>
    <row r="49" spans="1:163" x14ac:dyDescent="0.25">
      <c r="A49" s="43"/>
      <c r="B49" s="96" t="s">
        <v>34</v>
      </c>
      <c r="C49" s="42">
        <v>0</v>
      </c>
      <c r="D49" s="42">
        <v>0</v>
      </c>
      <c r="E49" s="102">
        <v>0</v>
      </c>
      <c r="F49" s="53">
        <v>0</v>
      </c>
      <c r="G49" s="42">
        <v>0</v>
      </c>
      <c r="H49" s="42">
        <v>0</v>
      </c>
      <c r="I49" s="42">
        <v>0</v>
      </c>
      <c r="J49" s="42">
        <v>0</v>
      </c>
      <c r="K49" s="42">
        <v>0</v>
      </c>
      <c r="L49" s="102">
        <v>0</v>
      </c>
      <c r="M49" s="42">
        <v>0</v>
      </c>
      <c r="N49" s="42">
        <v>0</v>
      </c>
      <c r="O49" s="42">
        <v>0</v>
      </c>
      <c r="P49" s="42">
        <v>0</v>
      </c>
      <c r="Q49" s="42">
        <v>0</v>
      </c>
      <c r="R49" s="42">
        <v>0</v>
      </c>
      <c r="S49" s="102">
        <v>0</v>
      </c>
      <c r="T49" s="42">
        <v>0</v>
      </c>
      <c r="U49" s="42">
        <v>0</v>
      </c>
      <c r="V49" s="42">
        <v>0</v>
      </c>
      <c r="W49" s="42">
        <v>0</v>
      </c>
      <c r="X49" s="42">
        <v>0</v>
      </c>
      <c r="Y49" s="42">
        <v>0</v>
      </c>
      <c r="Z49" s="42">
        <v>0</v>
      </c>
      <c r="AA49" s="42">
        <v>0</v>
      </c>
      <c r="AB49" s="42">
        <v>0</v>
      </c>
      <c r="AC49" s="42">
        <v>0</v>
      </c>
      <c r="AD49" s="42">
        <v>0</v>
      </c>
      <c r="AE49" s="42"/>
      <c r="AF49" s="42">
        <v>0</v>
      </c>
      <c r="AG49" s="42">
        <v>0</v>
      </c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</row>
    <row r="50" spans="1:163" x14ac:dyDescent="0.25">
      <c r="A50" s="97" t="s">
        <v>16</v>
      </c>
      <c r="B50" s="98" t="s">
        <v>9</v>
      </c>
      <c r="C50" s="41">
        <v>116</v>
      </c>
      <c r="D50" s="41">
        <v>132</v>
      </c>
      <c r="E50" s="50">
        <v>101</v>
      </c>
      <c r="F50" s="29">
        <v>132</v>
      </c>
      <c r="G50" s="41">
        <v>150</v>
      </c>
      <c r="H50" s="41">
        <v>135</v>
      </c>
      <c r="I50" s="41">
        <v>103</v>
      </c>
      <c r="J50" s="41">
        <v>109</v>
      </c>
      <c r="K50" s="41">
        <v>114</v>
      </c>
      <c r="L50" s="50">
        <v>137</v>
      </c>
      <c r="M50" s="41">
        <v>167</v>
      </c>
      <c r="N50" s="41">
        <v>147</v>
      </c>
      <c r="O50" s="41">
        <v>126</v>
      </c>
      <c r="P50" s="41">
        <v>145</v>
      </c>
      <c r="Q50" s="41">
        <v>110</v>
      </c>
      <c r="R50" s="41">
        <v>124</v>
      </c>
      <c r="S50" s="50">
        <v>102</v>
      </c>
      <c r="T50" s="41">
        <v>89</v>
      </c>
      <c r="U50" s="41">
        <v>164</v>
      </c>
      <c r="V50" s="41">
        <v>152</v>
      </c>
      <c r="W50" s="41">
        <v>90</v>
      </c>
      <c r="X50" s="41">
        <v>86</v>
      </c>
      <c r="Y50" s="41">
        <v>83</v>
      </c>
      <c r="Z50" s="50">
        <v>65</v>
      </c>
      <c r="AA50" s="41">
        <v>102</v>
      </c>
      <c r="AB50" s="41">
        <v>131</v>
      </c>
      <c r="AC50" s="41">
        <v>139</v>
      </c>
      <c r="AD50" s="41">
        <v>81</v>
      </c>
      <c r="AE50" s="41">
        <v>98</v>
      </c>
      <c r="AF50" s="41">
        <v>71</v>
      </c>
      <c r="AG50" s="41">
        <v>67</v>
      </c>
    </row>
    <row r="51" spans="1:163" x14ac:dyDescent="0.25">
      <c r="A51" s="23" t="s">
        <v>19</v>
      </c>
      <c r="B51" s="16" t="s">
        <v>10</v>
      </c>
      <c r="C51" s="17">
        <v>1</v>
      </c>
      <c r="D51" s="17">
        <v>0</v>
      </c>
      <c r="E51" s="51">
        <v>0</v>
      </c>
      <c r="F51" s="18">
        <v>1</v>
      </c>
      <c r="G51" s="17">
        <v>3</v>
      </c>
      <c r="H51" s="17">
        <v>3</v>
      </c>
      <c r="I51" s="17">
        <v>4</v>
      </c>
      <c r="J51" s="17">
        <v>0</v>
      </c>
      <c r="K51" s="17">
        <v>0</v>
      </c>
      <c r="L51" s="51">
        <v>2</v>
      </c>
      <c r="M51" s="17">
        <v>1</v>
      </c>
      <c r="N51" s="17">
        <v>7</v>
      </c>
      <c r="O51" s="17">
        <v>9</v>
      </c>
      <c r="P51" s="17">
        <v>6</v>
      </c>
      <c r="Q51" s="17">
        <v>8</v>
      </c>
      <c r="R51" s="17">
        <v>7</v>
      </c>
      <c r="S51" s="51">
        <v>2</v>
      </c>
      <c r="T51" s="17">
        <v>0</v>
      </c>
      <c r="U51" s="17">
        <v>8</v>
      </c>
      <c r="V51" s="17">
        <v>8</v>
      </c>
      <c r="W51" s="17">
        <v>2</v>
      </c>
      <c r="X51" s="17">
        <v>3</v>
      </c>
      <c r="Y51" s="17">
        <v>0</v>
      </c>
      <c r="Z51" s="17">
        <v>0</v>
      </c>
      <c r="AA51" s="17">
        <v>0</v>
      </c>
      <c r="AB51" s="17">
        <v>2</v>
      </c>
      <c r="AC51" s="17">
        <v>2</v>
      </c>
      <c r="AD51" s="17">
        <v>3</v>
      </c>
      <c r="AE51" s="17">
        <v>3</v>
      </c>
      <c r="AF51" s="17">
        <v>0</v>
      </c>
      <c r="AG51" s="17">
        <v>2</v>
      </c>
    </row>
    <row r="52" spans="1:163" x14ac:dyDescent="0.25">
      <c r="A52" s="32"/>
      <c r="B52" s="33" t="s">
        <v>11</v>
      </c>
      <c r="C52" s="20">
        <f t="shared" ref="C52:H52" si="59">C51/C50*100</f>
        <v>0.86206896551724133</v>
      </c>
      <c r="D52" s="20">
        <f t="shared" si="59"/>
        <v>0</v>
      </c>
      <c r="E52" s="30">
        <f t="shared" si="59"/>
        <v>0</v>
      </c>
      <c r="F52" s="31">
        <f t="shared" si="59"/>
        <v>0.75757575757575757</v>
      </c>
      <c r="G52" s="20">
        <f t="shared" si="59"/>
        <v>2</v>
      </c>
      <c r="H52" s="20">
        <f t="shared" si="59"/>
        <v>2.2222222222222223</v>
      </c>
      <c r="I52" s="20">
        <f t="shared" ref="I52" si="60">I51/I50*100</f>
        <v>3.8834951456310676</v>
      </c>
      <c r="J52" s="20">
        <f t="shared" ref="J52" si="61">J51/J50*100</f>
        <v>0</v>
      </c>
      <c r="K52" s="20">
        <f t="shared" ref="K52" si="62">K51/K50*100</f>
        <v>0</v>
      </c>
      <c r="L52" s="30">
        <f t="shared" ref="L52" si="63">L51/L50*100</f>
        <v>1.4598540145985401</v>
      </c>
      <c r="M52" s="20">
        <f t="shared" ref="M52:AG52" si="64">M51/M50*100</f>
        <v>0.5988023952095809</v>
      </c>
      <c r="N52" s="20">
        <f t="shared" si="64"/>
        <v>4.7619047619047619</v>
      </c>
      <c r="O52" s="20">
        <f t="shared" si="64"/>
        <v>7.1428571428571423</v>
      </c>
      <c r="P52" s="20">
        <f t="shared" si="64"/>
        <v>4.1379310344827589</v>
      </c>
      <c r="Q52" s="20">
        <f t="shared" si="64"/>
        <v>7.2727272727272725</v>
      </c>
      <c r="R52" s="20">
        <f t="shared" si="64"/>
        <v>5.6451612903225801</v>
      </c>
      <c r="S52" s="30">
        <f t="shared" si="64"/>
        <v>1.9607843137254901</v>
      </c>
      <c r="T52" s="20">
        <v>0</v>
      </c>
      <c r="U52" s="20">
        <f t="shared" si="64"/>
        <v>4.8780487804878048</v>
      </c>
      <c r="V52" s="20">
        <f t="shared" si="64"/>
        <v>5.2631578947368416</v>
      </c>
      <c r="W52" s="20">
        <f t="shared" si="64"/>
        <v>2.2222222222222223</v>
      </c>
      <c r="X52" s="20">
        <f t="shared" si="64"/>
        <v>3.4883720930232558</v>
      </c>
      <c r="Y52" s="20">
        <f t="shared" si="64"/>
        <v>0</v>
      </c>
      <c r="Z52" s="20">
        <f t="shared" si="64"/>
        <v>0</v>
      </c>
      <c r="AA52" s="20">
        <f t="shared" si="64"/>
        <v>0</v>
      </c>
      <c r="AB52" s="20">
        <f t="shared" si="64"/>
        <v>1.5267175572519083</v>
      </c>
      <c r="AC52" s="20">
        <f t="shared" si="64"/>
        <v>1.4388489208633095</v>
      </c>
      <c r="AD52" s="20">
        <f t="shared" si="64"/>
        <v>3.7037037037037033</v>
      </c>
      <c r="AE52" s="20">
        <f t="shared" si="64"/>
        <v>3.0612244897959182</v>
      </c>
      <c r="AF52" s="20">
        <f t="shared" si="64"/>
        <v>0</v>
      </c>
      <c r="AG52" s="20">
        <f t="shared" si="64"/>
        <v>2.9850746268656714</v>
      </c>
    </row>
    <row r="53" spans="1:163" x14ac:dyDescent="0.25">
      <c r="A53" s="71"/>
      <c r="B53" s="90" t="s">
        <v>58</v>
      </c>
      <c r="C53" s="37">
        <v>0</v>
      </c>
      <c r="D53" s="37">
        <v>0</v>
      </c>
      <c r="E53" s="54">
        <v>0</v>
      </c>
      <c r="F53" s="38">
        <v>1</v>
      </c>
      <c r="G53" s="37">
        <v>0</v>
      </c>
      <c r="H53" s="37">
        <v>1</v>
      </c>
      <c r="I53" s="37">
        <v>0</v>
      </c>
      <c r="J53" s="37">
        <v>0</v>
      </c>
      <c r="K53" s="37">
        <v>0</v>
      </c>
      <c r="L53" s="54">
        <v>0</v>
      </c>
      <c r="M53" s="37">
        <v>0</v>
      </c>
      <c r="N53" s="37">
        <v>0</v>
      </c>
      <c r="O53" s="37">
        <v>1</v>
      </c>
      <c r="P53" s="37">
        <v>1</v>
      </c>
      <c r="Q53" s="37">
        <v>0</v>
      </c>
      <c r="R53" s="37">
        <v>0</v>
      </c>
      <c r="S53" s="54">
        <v>0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  <c r="Y53" s="37">
        <v>0</v>
      </c>
      <c r="Z53" s="37">
        <v>0</v>
      </c>
      <c r="AA53" s="37">
        <v>0</v>
      </c>
      <c r="AB53" s="37">
        <v>0</v>
      </c>
      <c r="AC53" s="37">
        <v>0</v>
      </c>
      <c r="AD53" s="37">
        <v>0</v>
      </c>
      <c r="AE53" s="37">
        <v>0</v>
      </c>
      <c r="AF53" s="37">
        <v>0</v>
      </c>
      <c r="AG53" s="37">
        <v>0</v>
      </c>
    </row>
    <row r="54" spans="1:163" x14ac:dyDescent="0.25">
      <c r="A54" s="71"/>
      <c r="B54" s="19" t="s">
        <v>59</v>
      </c>
      <c r="C54" s="93">
        <v>0</v>
      </c>
      <c r="D54" s="93">
        <v>0</v>
      </c>
      <c r="E54" s="101">
        <v>0</v>
      </c>
      <c r="F54" s="100">
        <f>F53/F50*100</f>
        <v>0.75757575757575757</v>
      </c>
      <c r="G54" s="93">
        <f t="shared" ref="G54:P54" si="65">G53/G50*100</f>
        <v>0</v>
      </c>
      <c r="H54" s="93">
        <f t="shared" si="65"/>
        <v>0.74074074074074081</v>
      </c>
      <c r="I54" s="93">
        <f t="shared" si="65"/>
        <v>0</v>
      </c>
      <c r="J54" s="93">
        <f t="shared" si="65"/>
        <v>0</v>
      </c>
      <c r="K54" s="93">
        <f t="shared" si="65"/>
        <v>0</v>
      </c>
      <c r="L54" s="101">
        <f t="shared" si="65"/>
        <v>0</v>
      </c>
      <c r="M54" s="93">
        <f t="shared" si="65"/>
        <v>0</v>
      </c>
      <c r="N54" s="93">
        <v>0</v>
      </c>
      <c r="O54" s="93">
        <f t="shared" si="65"/>
        <v>0.79365079365079361</v>
      </c>
      <c r="P54" s="93">
        <f t="shared" si="65"/>
        <v>0.68965517241379315</v>
      </c>
      <c r="Q54" s="93">
        <v>0</v>
      </c>
      <c r="R54" s="93">
        <v>0</v>
      </c>
      <c r="S54" s="101">
        <v>0</v>
      </c>
      <c r="T54" s="93">
        <v>0</v>
      </c>
      <c r="U54" s="93">
        <v>0</v>
      </c>
      <c r="V54" s="93">
        <v>0</v>
      </c>
      <c r="W54" s="93">
        <v>0</v>
      </c>
      <c r="X54" s="93">
        <v>0</v>
      </c>
      <c r="Y54" s="93">
        <v>0</v>
      </c>
      <c r="Z54" s="93">
        <v>0</v>
      </c>
      <c r="AA54" s="93">
        <v>0</v>
      </c>
      <c r="AB54" s="93">
        <v>0</v>
      </c>
      <c r="AC54" s="93">
        <v>0</v>
      </c>
      <c r="AD54" s="93">
        <v>0</v>
      </c>
      <c r="AE54" s="93">
        <v>0</v>
      </c>
      <c r="AF54" s="93">
        <v>0</v>
      </c>
      <c r="AG54" s="93">
        <v>0</v>
      </c>
    </row>
    <row r="55" spans="1:163" x14ac:dyDescent="0.25">
      <c r="A55" s="2"/>
      <c r="B55" s="39" t="s">
        <v>154</v>
      </c>
      <c r="C55" s="37">
        <v>13</v>
      </c>
      <c r="D55" s="37">
        <v>20</v>
      </c>
      <c r="E55" s="54">
        <v>4</v>
      </c>
      <c r="F55" s="38">
        <v>17</v>
      </c>
      <c r="G55" s="37">
        <v>8</v>
      </c>
      <c r="H55" s="37">
        <v>12</v>
      </c>
      <c r="I55" s="37">
        <v>12</v>
      </c>
      <c r="J55" s="37">
        <v>13</v>
      </c>
      <c r="K55" s="37">
        <v>3</v>
      </c>
      <c r="L55" s="54">
        <v>9</v>
      </c>
      <c r="M55" s="37">
        <v>15</v>
      </c>
      <c r="N55" s="37">
        <v>8</v>
      </c>
      <c r="O55" s="37">
        <v>18</v>
      </c>
      <c r="P55" s="37">
        <v>18</v>
      </c>
      <c r="Q55" s="37">
        <v>9</v>
      </c>
      <c r="R55" s="37">
        <v>14</v>
      </c>
      <c r="S55" s="54">
        <v>5</v>
      </c>
      <c r="T55" s="37">
        <v>9</v>
      </c>
      <c r="U55" s="37">
        <v>28</v>
      </c>
      <c r="V55" s="114">
        <v>12</v>
      </c>
      <c r="W55" s="114">
        <v>13</v>
      </c>
      <c r="X55" s="37">
        <v>10</v>
      </c>
      <c r="Y55" s="37">
        <v>5</v>
      </c>
      <c r="Z55" s="54">
        <v>6</v>
      </c>
      <c r="AA55" s="37">
        <v>14</v>
      </c>
      <c r="AB55" s="37">
        <v>13</v>
      </c>
      <c r="AC55" s="37">
        <v>21</v>
      </c>
      <c r="AD55" s="37">
        <v>5</v>
      </c>
      <c r="AE55" s="37">
        <v>9</v>
      </c>
      <c r="AF55" s="37">
        <v>6</v>
      </c>
      <c r="AG55" s="37">
        <v>2</v>
      </c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</row>
    <row r="56" spans="1:163" x14ac:dyDescent="0.25">
      <c r="A56" s="43"/>
      <c r="B56" s="96" t="s">
        <v>34</v>
      </c>
      <c r="C56" s="42">
        <f t="shared" ref="C56:H56" si="66">C55/C50*100</f>
        <v>11.206896551724139</v>
      </c>
      <c r="D56" s="42">
        <f t="shared" si="66"/>
        <v>15.151515151515152</v>
      </c>
      <c r="E56" s="102">
        <f t="shared" si="66"/>
        <v>3.9603960396039604</v>
      </c>
      <c r="F56" s="53">
        <f t="shared" si="66"/>
        <v>12.878787878787879</v>
      </c>
      <c r="G56" s="42">
        <f t="shared" si="66"/>
        <v>5.3333333333333339</v>
      </c>
      <c r="H56" s="42">
        <f t="shared" si="66"/>
        <v>8.8888888888888893</v>
      </c>
      <c r="I56" s="42">
        <f t="shared" ref="I56" si="67">I55/I50*100</f>
        <v>11.650485436893204</v>
      </c>
      <c r="J56" s="42">
        <f t="shared" ref="J56" si="68">J55/J50*100</f>
        <v>11.926605504587156</v>
      </c>
      <c r="K56" s="42">
        <f t="shared" ref="K56" si="69">K55/K50*100</f>
        <v>2.6315789473684208</v>
      </c>
      <c r="L56" s="102">
        <f t="shared" ref="L56" si="70">L55/L50*100</f>
        <v>6.5693430656934311</v>
      </c>
      <c r="M56" s="42">
        <f t="shared" ref="M56:AC56" si="71">M55/M50*100</f>
        <v>8.9820359281437128</v>
      </c>
      <c r="N56" s="42">
        <f t="shared" si="71"/>
        <v>5.4421768707482991</v>
      </c>
      <c r="O56" s="42">
        <f t="shared" si="71"/>
        <v>14.285714285714285</v>
      </c>
      <c r="P56" s="42">
        <f t="shared" si="71"/>
        <v>12.413793103448276</v>
      </c>
      <c r="Q56" s="42">
        <f t="shared" si="71"/>
        <v>8.1818181818181817</v>
      </c>
      <c r="R56" s="42">
        <f t="shared" si="71"/>
        <v>11.29032258064516</v>
      </c>
      <c r="S56" s="102">
        <f t="shared" si="71"/>
        <v>4.9019607843137258</v>
      </c>
      <c r="T56" s="42">
        <f t="shared" si="71"/>
        <v>10.112359550561797</v>
      </c>
      <c r="U56" s="42">
        <f t="shared" si="71"/>
        <v>17.073170731707318</v>
      </c>
      <c r="V56" s="42">
        <f t="shared" si="71"/>
        <v>7.8947368421052628</v>
      </c>
      <c r="W56" s="42">
        <f t="shared" si="71"/>
        <v>14.444444444444443</v>
      </c>
      <c r="X56" s="42">
        <f t="shared" si="71"/>
        <v>11.627906976744185</v>
      </c>
      <c r="Y56" s="42">
        <f t="shared" si="71"/>
        <v>6.024096385542169</v>
      </c>
      <c r="Z56" s="42">
        <f t="shared" si="71"/>
        <v>9.2307692307692317</v>
      </c>
      <c r="AA56" s="42">
        <f t="shared" si="71"/>
        <v>13.725490196078432</v>
      </c>
      <c r="AB56" s="42">
        <f t="shared" si="71"/>
        <v>9.9236641221374047</v>
      </c>
      <c r="AC56" s="42">
        <f t="shared" si="71"/>
        <v>15.107913669064748</v>
      </c>
      <c r="AD56" s="42"/>
      <c r="AE56" s="42"/>
      <c r="AF56" s="42"/>
      <c r="AG56" s="42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</row>
    <row r="57" spans="1:163" x14ac:dyDescent="0.25">
      <c r="A57" s="97" t="s">
        <v>16</v>
      </c>
      <c r="B57" s="98" t="s">
        <v>9</v>
      </c>
      <c r="C57" s="41">
        <v>29</v>
      </c>
      <c r="D57" s="41">
        <v>21</v>
      </c>
      <c r="E57" s="50">
        <v>10</v>
      </c>
      <c r="F57" s="29">
        <v>22</v>
      </c>
      <c r="G57" s="41">
        <v>21</v>
      </c>
      <c r="H57" s="41">
        <v>32</v>
      </c>
      <c r="I57" s="41">
        <v>14</v>
      </c>
      <c r="J57" s="41">
        <v>18</v>
      </c>
      <c r="K57" s="41">
        <v>21</v>
      </c>
      <c r="L57" s="50">
        <v>24</v>
      </c>
      <c r="M57" s="41">
        <v>22</v>
      </c>
      <c r="N57" s="41">
        <v>18</v>
      </c>
      <c r="O57" s="41">
        <v>26</v>
      </c>
      <c r="P57" s="41">
        <v>25</v>
      </c>
      <c r="Q57" s="41">
        <v>26</v>
      </c>
      <c r="R57" s="41">
        <v>25</v>
      </c>
      <c r="S57" s="50">
        <v>15</v>
      </c>
      <c r="T57" s="41">
        <v>13</v>
      </c>
      <c r="U57" s="41">
        <v>31</v>
      </c>
      <c r="V57" s="41">
        <v>22</v>
      </c>
      <c r="W57" s="41">
        <v>28</v>
      </c>
      <c r="X57" s="41">
        <v>27</v>
      </c>
      <c r="Y57" s="41">
        <v>13</v>
      </c>
      <c r="Z57" s="50">
        <v>8</v>
      </c>
      <c r="AA57" s="41">
        <v>20</v>
      </c>
      <c r="AB57" s="41">
        <v>32</v>
      </c>
      <c r="AC57" s="41">
        <v>17</v>
      </c>
      <c r="AD57" s="41">
        <v>29</v>
      </c>
      <c r="AE57" s="41">
        <v>23</v>
      </c>
      <c r="AF57" s="41">
        <v>15</v>
      </c>
      <c r="AG57" s="41">
        <v>14</v>
      </c>
    </row>
    <row r="58" spans="1:163" x14ac:dyDescent="0.25">
      <c r="A58" s="23" t="s">
        <v>20</v>
      </c>
      <c r="B58" s="16" t="s">
        <v>10</v>
      </c>
      <c r="C58" s="17">
        <v>0</v>
      </c>
      <c r="D58" s="17">
        <v>0</v>
      </c>
      <c r="E58" s="51">
        <v>0</v>
      </c>
      <c r="F58" s="18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51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51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</row>
    <row r="59" spans="1:163" x14ac:dyDescent="0.25">
      <c r="A59" s="23"/>
      <c r="B59" s="19" t="s">
        <v>11</v>
      </c>
      <c r="C59" s="20">
        <v>0</v>
      </c>
      <c r="D59" s="20">
        <v>0</v>
      </c>
      <c r="E59" s="30">
        <v>0</v>
      </c>
      <c r="F59" s="31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3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0</v>
      </c>
      <c r="R59" s="20">
        <v>0</v>
      </c>
      <c r="S59" s="30">
        <v>0</v>
      </c>
      <c r="T59" s="20">
        <v>0</v>
      </c>
      <c r="U59" s="20">
        <v>0</v>
      </c>
      <c r="V59" s="20">
        <v>0</v>
      </c>
      <c r="W59" s="20">
        <v>0</v>
      </c>
      <c r="X59" s="20">
        <v>0</v>
      </c>
      <c r="Y59" s="20">
        <v>0</v>
      </c>
      <c r="Z59" s="20">
        <v>0</v>
      </c>
      <c r="AA59" s="20">
        <v>0</v>
      </c>
      <c r="AB59" s="20">
        <v>0</v>
      </c>
      <c r="AC59" s="20">
        <v>0</v>
      </c>
      <c r="AD59" s="20">
        <v>0</v>
      </c>
      <c r="AE59" s="20">
        <v>0</v>
      </c>
      <c r="AF59" s="20">
        <v>0</v>
      </c>
      <c r="AG59" s="20">
        <v>0</v>
      </c>
    </row>
    <row r="60" spans="1:163" x14ac:dyDescent="0.25">
      <c r="A60" s="71"/>
      <c r="B60" s="90" t="s">
        <v>58</v>
      </c>
      <c r="C60" s="37">
        <v>0</v>
      </c>
      <c r="D60" s="37">
        <v>0</v>
      </c>
      <c r="E60" s="54">
        <v>0</v>
      </c>
      <c r="F60" s="38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54">
        <v>0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54">
        <v>0</v>
      </c>
      <c r="T60" s="37">
        <v>0</v>
      </c>
      <c r="U60" s="37">
        <v>0</v>
      </c>
      <c r="V60" s="37">
        <v>0</v>
      </c>
      <c r="W60" s="37">
        <v>0</v>
      </c>
      <c r="X60" s="37">
        <v>0</v>
      </c>
      <c r="Y60" s="37">
        <v>0</v>
      </c>
      <c r="Z60" s="37">
        <v>0</v>
      </c>
      <c r="AA60" s="37">
        <v>0</v>
      </c>
      <c r="AB60" s="37">
        <v>0</v>
      </c>
      <c r="AC60" s="37">
        <v>0</v>
      </c>
      <c r="AD60" s="37">
        <v>0</v>
      </c>
      <c r="AE60" s="37">
        <v>0</v>
      </c>
      <c r="AF60" s="37">
        <v>0</v>
      </c>
      <c r="AG60" s="37">
        <v>0</v>
      </c>
    </row>
    <row r="61" spans="1:163" x14ac:dyDescent="0.25">
      <c r="A61" s="71"/>
      <c r="B61" s="19" t="s">
        <v>59</v>
      </c>
      <c r="C61" s="93">
        <v>0</v>
      </c>
      <c r="D61" s="93">
        <v>0</v>
      </c>
      <c r="E61" s="101">
        <v>0</v>
      </c>
      <c r="F61" s="100">
        <v>0</v>
      </c>
      <c r="G61" s="93">
        <v>0</v>
      </c>
      <c r="H61" s="93">
        <v>0</v>
      </c>
      <c r="I61" s="93">
        <v>0</v>
      </c>
      <c r="J61" s="93">
        <v>0</v>
      </c>
      <c r="K61" s="93">
        <v>0</v>
      </c>
      <c r="L61" s="101">
        <v>0</v>
      </c>
      <c r="M61" s="93">
        <v>0</v>
      </c>
      <c r="N61" s="93">
        <v>0</v>
      </c>
      <c r="O61" s="93">
        <v>0</v>
      </c>
      <c r="P61" s="93">
        <v>0</v>
      </c>
      <c r="Q61" s="93">
        <v>0</v>
      </c>
      <c r="R61" s="93">
        <v>0</v>
      </c>
      <c r="S61" s="101">
        <v>0</v>
      </c>
      <c r="T61" s="93">
        <v>0</v>
      </c>
      <c r="U61" s="93">
        <v>0</v>
      </c>
      <c r="V61" s="93">
        <v>0</v>
      </c>
      <c r="W61" s="93">
        <v>0</v>
      </c>
      <c r="X61" s="93">
        <v>0</v>
      </c>
      <c r="Y61" s="93">
        <v>0</v>
      </c>
      <c r="Z61" s="93">
        <v>0</v>
      </c>
      <c r="AA61" s="93">
        <v>0</v>
      </c>
      <c r="AB61" s="93">
        <v>0</v>
      </c>
      <c r="AC61" s="93">
        <v>0</v>
      </c>
      <c r="AD61" s="93">
        <v>0</v>
      </c>
      <c r="AE61" s="93">
        <v>0</v>
      </c>
      <c r="AF61" s="93">
        <v>0</v>
      </c>
      <c r="AG61" s="93">
        <v>0</v>
      </c>
    </row>
    <row r="62" spans="1:163" x14ac:dyDescent="0.25">
      <c r="A62" s="2"/>
      <c r="B62" s="39" t="s">
        <v>33</v>
      </c>
      <c r="C62" s="37">
        <v>0</v>
      </c>
      <c r="D62" s="37">
        <v>0</v>
      </c>
      <c r="E62" s="54">
        <v>0</v>
      </c>
      <c r="F62" s="38">
        <v>0</v>
      </c>
      <c r="G62" s="37">
        <v>0</v>
      </c>
      <c r="H62" s="37">
        <v>0</v>
      </c>
      <c r="I62" s="37">
        <v>0</v>
      </c>
      <c r="J62" s="37">
        <v>0</v>
      </c>
      <c r="K62" s="37">
        <v>1</v>
      </c>
      <c r="L62" s="54">
        <v>0</v>
      </c>
      <c r="M62" s="37">
        <v>0</v>
      </c>
      <c r="N62" s="37">
        <v>0</v>
      </c>
      <c r="O62" s="37">
        <v>2</v>
      </c>
      <c r="P62" s="37">
        <v>0</v>
      </c>
      <c r="Q62" s="37">
        <v>0</v>
      </c>
      <c r="R62" s="37">
        <v>1</v>
      </c>
      <c r="S62" s="54">
        <v>0</v>
      </c>
      <c r="T62" s="37">
        <v>0</v>
      </c>
      <c r="U62" s="37">
        <v>0</v>
      </c>
      <c r="V62" s="37">
        <v>1</v>
      </c>
      <c r="W62" s="37">
        <v>1</v>
      </c>
      <c r="X62" s="37">
        <v>0</v>
      </c>
      <c r="Y62" s="37">
        <v>0</v>
      </c>
      <c r="Z62" s="54">
        <v>0</v>
      </c>
      <c r="AA62" s="37">
        <v>1</v>
      </c>
      <c r="AB62" s="37">
        <v>0</v>
      </c>
      <c r="AC62" s="37">
        <v>2</v>
      </c>
      <c r="AD62" s="37">
        <v>0</v>
      </c>
      <c r="AE62" s="37">
        <v>0</v>
      </c>
      <c r="AF62" s="37">
        <v>0</v>
      </c>
      <c r="AG62" s="37">
        <v>0</v>
      </c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</row>
    <row r="63" spans="1:163" x14ac:dyDescent="0.25">
      <c r="A63" s="43"/>
      <c r="B63" s="96" t="s">
        <v>34</v>
      </c>
      <c r="C63" s="42">
        <v>0</v>
      </c>
      <c r="D63" s="42">
        <v>0</v>
      </c>
      <c r="E63" s="102">
        <v>0</v>
      </c>
      <c r="F63" s="53">
        <v>0</v>
      </c>
      <c r="G63" s="42">
        <v>0</v>
      </c>
      <c r="H63" s="42">
        <v>0</v>
      </c>
      <c r="I63" s="42">
        <v>0</v>
      </c>
      <c r="J63" s="42">
        <v>0</v>
      </c>
      <c r="K63" s="42">
        <f>K62/K57*100</f>
        <v>4.7619047619047619</v>
      </c>
      <c r="L63" s="102">
        <v>0</v>
      </c>
      <c r="M63" s="42">
        <v>0</v>
      </c>
      <c r="N63" s="42">
        <v>0</v>
      </c>
      <c r="O63" s="42">
        <f>O62/O57*100</f>
        <v>7.6923076923076925</v>
      </c>
      <c r="P63" s="42">
        <f t="shared" ref="P63:R63" si="72">P62/P57*100</f>
        <v>0</v>
      </c>
      <c r="Q63" s="42">
        <f t="shared" si="72"/>
        <v>0</v>
      </c>
      <c r="R63" s="42">
        <f t="shared" si="72"/>
        <v>4</v>
      </c>
      <c r="S63" s="102">
        <v>0</v>
      </c>
      <c r="T63" s="42">
        <v>0</v>
      </c>
      <c r="U63" s="42">
        <v>0</v>
      </c>
      <c r="V63" s="42">
        <f t="shared" ref="V63:AD63" si="73">V62/V57*100</f>
        <v>4.5454545454545459</v>
      </c>
      <c r="W63" s="42">
        <f t="shared" si="73"/>
        <v>3.5714285714285712</v>
      </c>
      <c r="X63" s="42">
        <f t="shared" si="73"/>
        <v>0</v>
      </c>
      <c r="Y63" s="42">
        <f t="shared" si="73"/>
        <v>0</v>
      </c>
      <c r="Z63" s="42">
        <f t="shared" si="73"/>
        <v>0</v>
      </c>
      <c r="AA63" s="42">
        <f t="shared" si="73"/>
        <v>5</v>
      </c>
      <c r="AB63" s="42">
        <f t="shared" si="73"/>
        <v>0</v>
      </c>
      <c r="AC63" s="42">
        <f t="shared" si="73"/>
        <v>11.76470588235294</v>
      </c>
      <c r="AD63" s="42">
        <f t="shared" si="73"/>
        <v>0</v>
      </c>
      <c r="AE63" s="42">
        <f t="shared" ref="AE63:AG63" si="74">AE62/AE57*100</f>
        <v>0</v>
      </c>
      <c r="AF63" s="42">
        <f t="shared" si="74"/>
        <v>0</v>
      </c>
      <c r="AG63" s="42">
        <f t="shared" si="74"/>
        <v>0</v>
      </c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</row>
    <row r="64" spans="1:163" ht="15.75" thickBot="1" x14ac:dyDescent="0.3">
      <c r="A64" s="94" t="s">
        <v>21</v>
      </c>
      <c r="B64" s="95"/>
      <c r="C64" s="41"/>
      <c r="D64" s="41"/>
      <c r="E64" s="50"/>
      <c r="F64" s="29"/>
      <c r="G64" s="41"/>
      <c r="H64" s="41"/>
      <c r="I64" s="41"/>
      <c r="J64" s="41"/>
      <c r="K64" s="41"/>
      <c r="L64" s="50"/>
      <c r="M64" s="41"/>
      <c r="N64" s="41"/>
      <c r="O64" s="41"/>
      <c r="P64" s="41"/>
      <c r="Q64" s="41"/>
      <c r="R64" s="41"/>
      <c r="S64" s="50"/>
      <c r="T64" s="41"/>
      <c r="U64" s="41"/>
      <c r="V64" s="41"/>
      <c r="W64" s="41"/>
      <c r="X64" s="41"/>
      <c r="Y64" s="41"/>
      <c r="Z64" s="50"/>
      <c r="AA64" s="41"/>
      <c r="AB64" s="41"/>
      <c r="AC64" s="41"/>
      <c r="AD64" s="41"/>
      <c r="AE64" s="41"/>
      <c r="AF64" s="41"/>
      <c r="AG64" s="41"/>
    </row>
    <row r="65" spans="1:163" x14ac:dyDescent="0.25">
      <c r="A65" s="23" t="s">
        <v>16</v>
      </c>
      <c r="B65" s="24" t="s">
        <v>9</v>
      </c>
      <c r="C65" s="25">
        <v>6</v>
      </c>
      <c r="D65" s="25">
        <v>3</v>
      </c>
      <c r="E65" s="52">
        <v>3</v>
      </c>
      <c r="F65" s="26">
        <v>2</v>
      </c>
      <c r="G65" s="25">
        <v>3</v>
      </c>
      <c r="H65" s="25">
        <v>2</v>
      </c>
      <c r="I65" s="25">
        <v>2</v>
      </c>
      <c r="J65" s="25">
        <v>5</v>
      </c>
      <c r="K65" s="25">
        <v>1</v>
      </c>
      <c r="L65" s="52">
        <v>1</v>
      </c>
      <c r="M65" s="25">
        <v>1</v>
      </c>
      <c r="N65" s="25">
        <v>4</v>
      </c>
      <c r="O65" s="25">
        <v>3</v>
      </c>
      <c r="P65" s="25">
        <v>3</v>
      </c>
      <c r="Q65" s="25">
        <v>2</v>
      </c>
      <c r="R65" s="25">
        <v>3</v>
      </c>
      <c r="S65" s="52">
        <v>0</v>
      </c>
      <c r="T65" s="25">
        <v>3</v>
      </c>
      <c r="U65" s="25">
        <v>3</v>
      </c>
      <c r="V65" s="25">
        <v>1</v>
      </c>
      <c r="W65" s="25">
        <v>1</v>
      </c>
      <c r="X65" s="25">
        <v>6</v>
      </c>
      <c r="Y65" s="25">
        <v>2</v>
      </c>
      <c r="Z65" s="52">
        <v>1</v>
      </c>
      <c r="AA65" s="25">
        <v>2</v>
      </c>
      <c r="AB65" s="25">
        <v>4</v>
      </c>
      <c r="AC65" s="25">
        <v>6</v>
      </c>
      <c r="AD65" s="25">
        <v>3</v>
      </c>
      <c r="AE65" s="25">
        <v>6</v>
      </c>
      <c r="AF65" s="25">
        <v>5</v>
      </c>
      <c r="AG65" s="25">
        <v>2</v>
      </c>
    </row>
    <row r="66" spans="1:163" x14ac:dyDescent="0.25">
      <c r="A66" s="23" t="s">
        <v>18</v>
      </c>
      <c r="B66" s="16" t="s">
        <v>10</v>
      </c>
      <c r="C66" s="17">
        <v>0</v>
      </c>
      <c r="D66" s="17">
        <v>0</v>
      </c>
      <c r="E66" s="51">
        <v>0</v>
      </c>
      <c r="F66" s="18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51">
        <v>0</v>
      </c>
      <c r="M66" s="17">
        <v>0</v>
      </c>
      <c r="N66" s="17">
        <v>0</v>
      </c>
      <c r="O66" s="17">
        <v>0</v>
      </c>
      <c r="P66" s="17">
        <v>0</v>
      </c>
      <c r="Q66" s="17">
        <v>0</v>
      </c>
      <c r="R66" s="17">
        <v>0</v>
      </c>
      <c r="S66" s="51">
        <v>0</v>
      </c>
      <c r="T66" s="17">
        <v>0</v>
      </c>
      <c r="U66" s="17">
        <v>0</v>
      </c>
      <c r="V66" s="17">
        <v>0</v>
      </c>
      <c r="W66" s="17">
        <v>0</v>
      </c>
      <c r="X66" s="17">
        <v>0</v>
      </c>
      <c r="Y66" s="17">
        <v>0</v>
      </c>
      <c r="Z66" s="17">
        <v>0</v>
      </c>
      <c r="AA66" s="17">
        <v>0</v>
      </c>
      <c r="AB66" s="17">
        <v>0</v>
      </c>
      <c r="AC66" s="17">
        <v>0</v>
      </c>
      <c r="AD66" s="17">
        <v>0</v>
      </c>
      <c r="AE66" s="17">
        <v>0</v>
      </c>
      <c r="AF66" s="17">
        <v>0</v>
      </c>
      <c r="AG66" s="17">
        <v>0</v>
      </c>
    </row>
    <row r="67" spans="1:163" x14ac:dyDescent="0.25">
      <c r="A67" s="23"/>
      <c r="B67" s="19" t="s">
        <v>11</v>
      </c>
      <c r="C67" s="20">
        <v>0</v>
      </c>
      <c r="D67" s="20">
        <v>0</v>
      </c>
      <c r="E67" s="30">
        <v>0</v>
      </c>
      <c r="F67" s="31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30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30">
        <v>0</v>
      </c>
      <c r="T67" s="20">
        <v>0</v>
      </c>
      <c r="U67" s="20">
        <v>0</v>
      </c>
      <c r="V67" s="20">
        <v>0</v>
      </c>
      <c r="W67" s="20">
        <v>0</v>
      </c>
      <c r="X67" s="20">
        <v>0</v>
      </c>
      <c r="Y67" s="20">
        <v>0</v>
      </c>
      <c r="Z67" s="20">
        <v>0</v>
      </c>
      <c r="AA67" s="20">
        <v>0</v>
      </c>
      <c r="AB67" s="20">
        <v>0</v>
      </c>
      <c r="AC67" s="20">
        <v>0</v>
      </c>
      <c r="AD67" s="20">
        <v>0</v>
      </c>
      <c r="AE67" s="20">
        <v>0</v>
      </c>
      <c r="AF67" s="20">
        <v>0</v>
      </c>
      <c r="AG67" s="20">
        <v>0</v>
      </c>
    </row>
    <row r="68" spans="1:163" x14ac:dyDescent="0.25">
      <c r="A68" s="71"/>
      <c r="B68" s="90" t="s">
        <v>58</v>
      </c>
      <c r="C68" s="37">
        <v>0</v>
      </c>
      <c r="D68" s="37">
        <v>0</v>
      </c>
      <c r="E68" s="54">
        <v>0</v>
      </c>
      <c r="F68" s="38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54">
        <v>0</v>
      </c>
      <c r="M68" s="37">
        <v>0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  <c r="S68" s="54">
        <v>0</v>
      </c>
      <c r="T68" s="37">
        <v>0</v>
      </c>
      <c r="U68" s="37">
        <v>0</v>
      </c>
      <c r="V68" s="37">
        <v>0</v>
      </c>
      <c r="W68" s="37">
        <v>0</v>
      </c>
      <c r="X68" s="37">
        <v>0</v>
      </c>
      <c r="Y68" s="37">
        <v>0</v>
      </c>
      <c r="Z68" s="37">
        <v>0</v>
      </c>
      <c r="AA68" s="37">
        <v>0</v>
      </c>
      <c r="AB68" s="37">
        <v>0</v>
      </c>
      <c r="AC68" s="37">
        <v>0</v>
      </c>
      <c r="AD68" s="37">
        <v>0</v>
      </c>
      <c r="AE68" s="37">
        <v>0</v>
      </c>
      <c r="AF68" s="37">
        <v>0</v>
      </c>
      <c r="AG68" s="37">
        <v>0</v>
      </c>
    </row>
    <row r="69" spans="1:163" x14ac:dyDescent="0.25">
      <c r="A69" s="71"/>
      <c r="B69" s="19" t="s">
        <v>59</v>
      </c>
      <c r="C69" s="93">
        <v>0</v>
      </c>
      <c r="D69" s="93">
        <v>0</v>
      </c>
      <c r="E69" s="101">
        <v>0</v>
      </c>
      <c r="F69" s="100">
        <v>0</v>
      </c>
      <c r="G69" s="93">
        <v>0</v>
      </c>
      <c r="H69" s="93">
        <v>0</v>
      </c>
      <c r="I69" s="93">
        <v>0</v>
      </c>
      <c r="J69" s="93">
        <v>0</v>
      </c>
      <c r="K69" s="93">
        <v>0</v>
      </c>
      <c r="L69" s="101">
        <v>0</v>
      </c>
      <c r="M69" s="93">
        <v>0</v>
      </c>
      <c r="N69" s="93">
        <v>0</v>
      </c>
      <c r="O69" s="93">
        <v>0</v>
      </c>
      <c r="P69" s="93">
        <v>0</v>
      </c>
      <c r="Q69" s="93">
        <v>0</v>
      </c>
      <c r="R69" s="93">
        <v>0</v>
      </c>
      <c r="S69" s="101">
        <v>0</v>
      </c>
      <c r="T69" s="93">
        <v>0</v>
      </c>
      <c r="U69" s="93">
        <v>0</v>
      </c>
      <c r="V69" s="93">
        <v>0</v>
      </c>
      <c r="W69" s="93">
        <v>0</v>
      </c>
      <c r="X69" s="93">
        <v>0</v>
      </c>
      <c r="Y69" s="93">
        <v>0</v>
      </c>
      <c r="Z69" s="93">
        <v>0</v>
      </c>
      <c r="AA69" s="93">
        <v>0</v>
      </c>
      <c r="AB69" s="93">
        <v>0</v>
      </c>
      <c r="AC69" s="93">
        <v>0</v>
      </c>
      <c r="AD69" s="93">
        <v>0</v>
      </c>
      <c r="AE69" s="93">
        <v>0</v>
      </c>
      <c r="AF69" s="93">
        <v>0</v>
      </c>
      <c r="AG69" s="93">
        <v>0</v>
      </c>
    </row>
    <row r="70" spans="1:163" x14ac:dyDescent="0.25">
      <c r="A70" s="2"/>
      <c r="B70" s="39" t="s">
        <v>33</v>
      </c>
      <c r="C70" s="37">
        <v>0</v>
      </c>
      <c r="D70" s="37">
        <v>0</v>
      </c>
      <c r="E70" s="54">
        <v>0</v>
      </c>
      <c r="F70" s="38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54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54">
        <v>0</v>
      </c>
      <c r="T70" s="37">
        <v>1</v>
      </c>
      <c r="U70" s="37">
        <v>0</v>
      </c>
      <c r="V70" s="37">
        <v>0</v>
      </c>
      <c r="W70" s="37">
        <v>0</v>
      </c>
      <c r="X70" s="37">
        <v>0</v>
      </c>
      <c r="Y70" s="37">
        <v>0</v>
      </c>
      <c r="Z70" s="37">
        <v>0</v>
      </c>
      <c r="AA70" s="37">
        <v>0</v>
      </c>
      <c r="AB70" s="37">
        <v>0</v>
      </c>
      <c r="AC70" s="37">
        <v>1</v>
      </c>
      <c r="AD70" s="37">
        <v>1</v>
      </c>
      <c r="AE70" s="37">
        <v>2</v>
      </c>
      <c r="AF70" s="37">
        <v>1</v>
      </c>
      <c r="AG70" s="37">
        <v>0</v>
      </c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</row>
    <row r="71" spans="1:163" x14ac:dyDescent="0.25">
      <c r="A71" s="43"/>
      <c r="B71" s="96" t="s">
        <v>34</v>
      </c>
      <c r="C71" s="42">
        <v>0</v>
      </c>
      <c r="D71" s="42">
        <v>0</v>
      </c>
      <c r="E71" s="102">
        <v>0</v>
      </c>
      <c r="F71" s="53">
        <v>0</v>
      </c>
      <c r="G71" s="42">
        <v>0</v>
      </c>
      <c r="H71" s="42">
        <v>0</v>
      </c>
      <c r="I71" s="42">
        <v>0</v>
      </c>
      <c r="J71" s="42">
        <v>0</v>
      </c>
      <c r="K71" s="42">
        <v>0</v>
      </c>
      <c r="L71" s="102">
        <v>0</v>
      </c>
      <c r="M71" s="42">
        <v>0</v>
      </c>
      <c r="N71" s="42">
        <v>0</v>
      </c>
      <c r="O71" s="42">
        <v>0</v>
      </c>
      <c r="P71" s="42">
        <v>0</v>
      </c>
      <c r="Q71" s="42">
        <v>0</v>
      </c>
      <c r="R71" s="42">
        <v>0</v>
      </c>
      <c r="S71" s="102">
        <v>0</v>
      </c>
      <c r="T71" s="42">
        <f t="shared" ref="T71" si="75">T70/T65*100</f>
        <v>33.333333333333329</v>
      </c>
      <c r="U71" s="42">
        <v>0</v>
      </c>
      <c r="V71" s="42">
        <v>0</v>
      </c>
      <c r="W71" s="42">
        <v>0</v>
      </c>
      <c r="X71" s="42">
        <v>0</v>
      </c>
      <c r="Y71" s="42">
        <v>0</v>
      </c>
      <c r="Z71" s="42">
        <v>0</v>
      </c>
      <c r="AA71" s="42">
        <v>0</v>
      </c>
      <c r="AB71" s="42">
        <v>0</v>
      </c>
      <c r="AC71" s="42">
        <f t="shared" ref="AC71:AG71" si="76">AC70/AC65*100</f>
        <v>16.666666666666664</v>
      </c>
      <c r="AD71" s="42">
        <f t="shared" si="76"/>
        <v>33.333333333333329</v>
      </c>
      <c r="AE71" s="42">
        <f t="shared" si="76"/>
        <v>33.333333333333329</v>
      </c>
      <c r="AF71" s="42">
        <f t="shared" si="76"/>
        <v>20</v>
      </c>
      <c r="AG71" s="42">
        <f t="shared" si="76"/>
        <v>0</v>
      </c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</row>
    <row r="72" spans="1:163" x14ac:dyDescent="0.25">
      <c r="A72" s="23" t="s">
        <v>16</v>
      </c>
      <c r="B72" s="24" t="s">
        <v>9</v>
      </c>
      <c r="C72" s="25">
        <v>29</v>
      </c>
      <c r="D72" s="25">
        <v>24</v>
      </c>
      <c r="E72" s="52">
        <v>16</v>
      </c>
      <c r="F72" s="26">
        <v>25</v>
      </c>
      <c r="G72" s="25">
        <v>33</v>
      </c>
      <c r="H72" s="25">
        <v>29</v>
      </c>
      <c r="I72" s="25">
        <v>34</v>
      </c>
      <c r="J72" s="25">
        <v>29</v>
      </c>
      <c r="K72" s="25">
        <v>26</v>
      </c>
      <c r="L72" s="52">
        <v>22</v>
      </c>
      <c r="M72" s="25">
        <v>25</v>
      </c>
      <c r="N72" s="25">
        <v>36</v>
      </c>
      <c r="O72" s="25">
        <v>32</v>
      </c>
      <c r="P72" s="25">
        <v>27</v>
      </c>
      <c r="Q72" s="25">
        <v>24</v>
      </c>
      <c r="R72" s="25">
        <v>29</v>
      </c>
      <c r="S72" s="52">
        <v>21</v>
      </c>
      <c r="T72" s="25">
        <v>19</v>
      </c>
      <c r="U72" s="25">
        <v>34</v>
      </c>
      <c r="V72" s="25">
        <v>31</v>
      </c>
      <c r="W72" s="25">
        <v>32</v>
      </c>
      <c r="X72" s="25">
        <v>27</v>
      </c>
      <c r="Y72" s="25">
        <v>25</v>
      </c>
      <c r="Z72" s="52">
        <v>13</v>
      </c>
      <c r="AA72" s="25">
        <v>15</v>
      </c>
      <c r="AB72" s="25">
        <v>33</v>
      </c>
      <c r="AC72" s="25">
        <v>30</v>
      </c>
      <c r="AD72" s="25">
        <v>26</v>
      </c>
      <c r="AE72" s="25">
        <v>46</v>
      </c>
      <c r="AF72" s="25">
        <v>21</v>
      </c>
      <c r="AG72" s="25">
        <v>22</v>
      </c>
    </row>
    <row r="73" spans="1:163" x14ac:dyDescent="0.25">
      <c r="A73" s="23" t="s">
        <v>22</v>
      </c>
      <c r="B73" s="16" t="s">
        <v>10</v>
      </c>
      <c r="C73" s="17">
        <v>0</v>
      </c>
      <c r="D73" s="17">
        <v>0</v>
      </c>
      <c r="E73" s="51">
        <v>0</v>
      </c>
      <c r="F73" s="18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51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51">
        <v>0</v>
      </c>
      <c r="T73" s="17">
        <v>0</v>
      </c>
      <c r="U73" s="17">
        <v>0</v>
      </c>
      <c r="V73" s="17">
        <v>0</v>
      </c>
      <c r="W73" s="17">
        <v>0</v>
      </c>
      <c r="X73" s="17">
        <v>0</v>
      </c>
      <c r="Y73" s="17">
        <v>3</v>
      </c>
      <c r="Z73" s="51">
        <v>1</v>
      </c>
      <c r="AA73" s="17">
        <v>0</v>
      </c>
      <c r="AB73" s="17">
        <v>0</v>
      </c>
      <c r="AC73" s="17">
        <v>0</v>
      </c>
      <c r="AD73" s="17">
        <v>0</v>
      </c>
      <c r="AE73" s="17">
        <v>0</v>
      </c>
      <c r="AF73" s="17">
        <v>0</v>
      </c>
      <c r="AG73" s="17">
        <v>0</v>
      </c>
    </row>
    <row r="74" spans="1:163" x14ac:dyDescent="0.25">
      <c r="A74" s="23"/>
      <c r="B74" s="19" t="s">
        <v>11</v>
      </c>
      <c r="C74" s="20">
        <v>0</v>
      </c>
      <c r="D74" s="20">
        <v>0</v>
      </c>
      <c r="E74" s="30">
        <v>0</v>
      </c>
      <c r="F74" s="31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3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30">
        <v>0</v>
      </c>
      <c r="T74" s="20">
        <v>0</v>
      </c>
      <c r="U74" s="20">
        <v>0</v>
      </c>
      <c r="V74" s="20">
        <v>0</v>
      </c>
      <c r="W74" s="20">
        <v>0</v>
      </c>
      <c r="X74" s="20">
        <v>0</v>
      </c>
      <c r="Y74" s="20">
        <v>0</v>
      </c>
      <c r="Z74" s="20">
        <v>0</v>
      </c>
      <c r="AA74" s="20">
        <v>0</v>
      </c>
      <c r="AB74" s="20">
        <v>0</v>
      </c>
      <c r="AC74" s="20">
        <v>0</v>
      </c>
      <c r="AD74" s="20">
        <v>0</v>
      </c>
      <c r="AE74" s="20">
        <v>0</v>
      </c>
      <c r="AF74" s="20">
        <v>0</v>
      </c>
      <c r="AG74" s="20">
        <v>0</v>
      </c>
    </row>
    <row r="75" spans="1:163" x14ac:dyDescent="0.25">
      <c r="A75" s="71"/>
      <c r="B75" s="90" t="s">
        <v>58</v>
      </c>
      <c r="C75" s="37">
        <v>0</v>
      </c>
      <c r="D75" s="37">
        <v>0</v>
      </c>
      <c r="E75" s="54">
        <v>0</v>
      </c>
      <c r="F75" s="38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54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54">
        <v>0</v>
      </c>
      <c r="T75" s="37">
        <v>0</v>
      </c>
      <c r="U75" s="37">
        <v>0</v>
      </c>
      <c r="V75" s="37">
        <v>0</v>
      </c>
      <c r="W75" s="37">
        <v>0</v>
      </c>
      <c r="X75" s="37">
        <v>0</v>
      </c>
      <c r="Y75" s="37">
        <v>0</v>
      </c>
      <c r="Z75" s="37">
        <v>0</v>
      </c>
      <c r="AA75" s="37">
        <v>0</v>
      </c>
      <c r="AB75" s="37">
        <v>0</v>
      </c>
      <c r="AC75" s="37">
        <v>0</v>
      </c>
      <c r="AD75" s="37">
        <v>0</v>
      </c>
      <c r="AE75" s="37">
        <v>0</v>
      </c>
      <c r="AF75" s="37">
        <v>0</v>
      </c>
      <c r="AG75" s="37">
        <v>0</v>
      </c>
    </row>
    <row r="76" spans="1:163" x14ac:dyDescent="0.25">
      <c r="A76" s="71"/>
      <c r="B76" s="19" t="s">
        <v>59</v>
      </c>
      <c r="C76" s="93">
        <v>0</v>
      </c>
      <c r="D76" s="93">
        <v>0</v>
      </c>
      <c r="E76" s="101">
        <v>0</v>
      </c>
      <c r="F76" s="100">
        <v>0</v>
      </c>
      <c r="G76" s="93">
        <v>0</v>
      </c>
      <c r="H76" s="93">
        <v>0</v>
      </c>
      <c r="I76" s="93">
        <v>0</v>
      </c>
      <c r="J76" s="93">
        <v>0</v>
      </c>
      <c r="K76" s="93">
        <v>0</v>
      </c>
      <c r="L76" s="101">
        <v>0</v>
      </c>
      <c r="M76" s="93">
        <v>0</v>
      </c>
      <c r="N76" s="93">
        <v>0</v>
      </c>
      <c r="O76" s="93">
        <v>0</v>
      </c>
      <c r="P76" s="93">
        <v>0</v>
      </c>
      <c r="Q76" s="93">
        <v>0</v>
      </c>
      <c r="R76" s="93">
        <v>0</v>
      </c>
      <c r="S76" s="101">
        <v>0</v>
      </c>
      <c r="T76" s="93">
        <v>0</v>
      </c>
      <c r="U76" s="93">
        <v>0</v>
      </c>
      <c r="V76" s="93">
        <v>0</v>
      </c>
      <c r="W76" s="93">
        <v>0</v>
      </c>
      <c r="X76" s="93">
        <v>0</v>
      </c>
      <c r="Y76" s="93">
        <v>0</v>
      </c>
      <c r="Z76" s="93">
        <v>0</v>
      </c>
      <c r="AA76" s="93">
        <v>0</v>
      </c>
      <c r="AB76" s="93">
        <v>0</v>
      </c>
      <c r="AC76" s="93">
        <v>0</v>
      </c>
      <c r="AD76" s="93">
        <v>0</v>
      </c>
      <c r="AE76" s="93">
        <v>0</v>
      </c>
      <c r="AF76" s="93">
        <v>0</v>
      </c>
      <c r="AG76" s="93">
        <v>0</v>
      </c>
    </row>
    <row r="77" spans="1:163" x14ac:dyDescent="0.25">
      <c r="A77" s="2"/>
      <c r="B77" s="39" t="s">
        <v>33</v>
      </c>
      <c r="C77" s="37">
        <v>0</v>
      </c>
      <c r="D77" s="37">
        <v>0</v>
      </c>
      <c r="E77" s="54">
        <v>0</v>
      </c>
      <c r="F77" s="38">
        <v>0</v>
      </c>
      <c r="G77" s="37">
        <v>0</v>
      </c>
      <c r="H77" s="37">
        <v>2</v>
      </c>
      <c r="I77" s="37">
        <v>0</v>
      </c>
      <c r="J77" s="37">
        <v>0</v>
      </c>
      <c r="K77" s="37">
        <v>1</v>
      </c>
      <c r="L77" s="54">
        <v>1</v>
      </c>
      <c r="M77" s="37">
        <v>0</v>
      </c>
      <c r="N77" s="37">
        <v>0</v>
      </c>
      <c r="O77" s="37">
        <v>0</v>
      </c>
      <c r="P77" s="37">
        <v>0</v>
      </c>
      <c r="Q77" s="37">
        <v>1</v>
      </c>
      <c r="R77" s="37">
        <v>0</v>
      </c>
      <c r="S77" s="54">
        <v>1</v>
      </c>
      <c r="T77" s="37">
        <v>0</v>
      </c>
      <c r="U77" s="37">
        <v>0</v>
      </c>
      <c r="V77" s="37">
        <v>0</v>
      </c>
      <c r="W77" s="37">
        <v>0</v>
      </c>
      <c r="X77" s="37">
        <v>0</v>
      </c>
      <c r="Y77" s="37">
        <v>0</v>
      </c>
      <c r="Z77" s="54">
        <v>1</v>
      </c>
      <c r="AA77" s="37">
        <v>0</v>
      </c>
      <c r="AB77" s="37">
        <v>0</v>
      </c>
      <c r="AC77" s="37">
        <v>0</v>
      </c>
      <c r="AD77" s="37">
        <v>2</v>
      </c>
      <c r="AE77" s="37">
        <v>1</v>
      </c>
      <c r="AF77" s="37">
        <v>2</v>
      </c>
      <c r="AG77" s="37">
        <v>0</v>
      </c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0"/>
      <c r="EO77" s="40"/>
      <c r="EP77" s="40"/>
      <c r="EQ77" s="40"/>
      <c r="ER77" s="40"/>
      <c r="ES77" s="40"/>
      <c r="ET77" s="40"/>
      <c r="EU77" s="40"/>
      <c r="EV77" s="40"/>
      <c r="EW77" s="40"/>
      <c r="EX77" s="40"/>
      <c r="EY77" s="40"/>
      <c r="EZ77" s="40"/>
      <c r="FA77" s="40"/>
      <c r="FB77" s="40"/>
      <c r="FC77" s="40"/>
      <c r="FD77" s="40"/>
      <c r="FE77" s="40"/>
      <c r="FF77" s="40"/>
      <c r="FG77" s="40"/>
    </row>
    <row r="78" spans="1:163" ht="15.75" thickBot="1" x14ac:dyDescent="0.3">
      <c r="A78" s="44"/>
      <c r="B78" s="55" t="s">
        <v>34</v>
      </c>
      <c r="C78" s="42">
        <v>0</v>
      </c>
      <c r="D78" s="42">
        <v>0</v>
      </c>
      <c r="E78" s="102">
        <v>0</v>
      </c>
      <c r="F78" s="53">
        <v>0</v>
      </c>
      <c r="G78" s="42">
        <v>0</v>
      </c>
      <c r="H78" s="42">
        <f>H77/H72*100</f>
        <v>6.8965517241379306</v>
      </c>
      <c r="I78" s="42">
        <f t="shared" ref="I78:M78" si="77">I77/I72*100</f>
        <v>0</v>
      </c>
      <c r="J78" s="42">
        <f t="shared" si="77"/>
        <v>0</v>
      </c>
      <c r="K78" s="42">
        <f t="shared" si="77"/>
        <v>3.8461538461538463</v>
      </c>
      <c r="L78" s="102">
        <f t="shared" si="77"/>
        <v>4.5454545454545459</v>
      </c>
      <c r="M78" s="42">
        <f t="shared" si="77"/>
        <v>0</v>
      </c>
      <c r="N78" s="42">
        <v>0</v>
      </c>
      <c r="O78" s="42">
        <v>0</v>
      </c>
      <c r="P78" s="42">
        <v>0</v>
      </c>
      <c r="Q78" s="42">
        <f t="shared" ref="Q78:T78" si="78">Q77/Q72*100</f>
        <v>4.1666666666666661</v>
      </c>
      <c r="R78" s="42">
        <f t="shared" si="78"/>
        <v>0</v>
      </c>
      <c r="S78" s="102">
        <f t="shared" si="78"/>
        <v>4.7619047619047619</v>
      </c>
      <c r="T78" s="42">
        <f t="shared" si="78"/>
        <v>0</v>
      </c>
      <c r="U78" s="42">
        <v>0</v>
      </c>
      <c r="V78" s="42">
        <v>0</v>
      </c>
      <c r="W78" s="42">
        <v>0</v>
      </c>
      <c r="X78" s="42">
        <v>0</v>
      </c>
      <c r="Y78" s="42">
        <v>0</v>
      </c>
      <c r="Z78" s="42">
        <f>Z77/Z72*100</f>
        <v>7.6923076923076925</v>
      </c>
      <c r="AA78" s="42">
        <f t="shared" ref="AA78:AG78" si="79">AA77/AA72*100</f>
        <v>0</v>
      </c>
      <c r="AB78" s="42">
        <f t="shared" si="79"/>
        <v>0</v>
      </c>
      <c r="AC78" s="42">
        <f t="shared" si="79"/>
        <v>0</v>
      </c>
      <c r="AD78" s="93">
        <f t="shared" si="79"/>
        <v>7.6923076923076925</v>
      </c>
      <c r="AE78" s="42">
        <f t="shared" si="79"/>
        <v>2.1739130434782608</v>
      </c>
      <c r="AF78" s="42">
        <f t="shared" si="79"/>
        <v>9.5238095238095237</v>
      </c>
      <c r="AG78" s="93">
        <f t="shared" si="79"/>
        <v>0</v>
      </c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  <c r="DD78" s="40"/>
      <c r="DE78" s="40"/>
      <c r="DF78" s="40"/>
      <c r="DG78" s="40"/>
      <c r="DH78" s="40"/>
      <c r="DI78" s="40"/>
      <c r="DJ78" s="40"/>
      <c r="DK78" s="40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A78" s="40"/>
      <c r="EB78" s="40"/>
      <c r="EC78" s="40"/>
      <c r="ED78" s="40"/>
      <c r="EE78" s="40"/>
      <c r="EF78" s="40"/>
      <c r="EG78" s="40"/>
      <c r="EH78" s="40"/>
      <c r="EI78" s="40"/>
      <c r="EJ78" s="40"/>
      <c r="EK78" s="40"/>
      <c r="EL78" s="40"/>
      <c r="EM78" s="40"/>
      <c r="EN78" s="40"/>
      <c r="EO78" s="40"/>
      <c r="EP78" s="40"/>
      <c r="EQ78" s="40"/>
      <c r="ER78" s="40"/>
      <c r="ES78" s="40"/>
      <c r="ET78" s="40"/>
      <c r="EU78" s="40"/>
      <c r="EV78" s="40"/>
      <c r="EW78" s="40"/>
      <c r="EX78" s="40"/>
      <c r="EY78" s="40"/>
      <c r="EZ78" s="40"/>
      <c r="FA78" s="40"/>
      <c r="FB78" s="40"/>
      <c r="FC78" s="40"/>
      <c r="FD78" s="40"/>
      <c r="FE78" s="40"/>
      <c r="FF78" s="40"/>
      <c r="FG78" s="40"/>
    </row>
    <row r="79" spans="1:163" ht="15.75" thickBot="1" x14ac:dyDescent="0.3">
      <c r="A79" s="10" t="s">
        <v>23</v>
      </c>
      <c r="B79" s="24" t="s">
        <v>9</v>
      </c>
      <c r="C79" s="12">
        <v>101</v>
      </c>
      <c r="D79" s="12">
        <v>112</v>
      </c>
      <c r="E79" s="13">
        <v>127</v>
      </c>
      <c r="F79" s="14">
        <v>139</v>
      </c>
      <c r="G79" s="12">
        <v>113</v>
      </c>
      <c r="H79" s="12">
        <v>102</v>
      </c>
      <c r="I79" s="12">
        <v>94</v>
      </c>
      <c r="J79" s="12">
        <v>105</v>
      </c>
      <c r="K79" s="12">
        <v>129</v>
      </c>
      <c r="L79" s="13">
        <v>119</v>
      </c>
      <c r="M79" s="12">
        <v>130</v>
      </c>
      <c r="N79" s="12">
        <v>105</v>
      </c>
      <c r="O79" s="12">
        <v>114</v>
      </c>
      <c r="P79" s="12">
        <v>122</v>
      </c>
      <c r="Q79" s="12">
        <v>98</v>
      </c>
      <c r="R79" s="12">
        <v>125</v>
      </c>
      <c r="S79" s="13">
        <v>115</v>
      </c>
      <c r="T79" s="12">
        <v>110</v>
      </c>
      <c r="U79" s="12">
        <v>121</v>
      </c>
      <c r="V79" s="12">
        <v>128</v>
      </c>
      <c r="W79" s="12">
        <v>108</v>
      </c>
      <c r="X79" s="12">
        <v>96</v>
      </c>
      <c r="Y79" s="12">
        <v>104</v>
      </c>
      <c r="Z79" s="13">
        <v>63</v>
      </c>
      <c r="AA79" s="12">
        <v>89</v>
      </c>
      <c r="AB79" s="12">
        <v>109</v>
      </c>
      <c r="AC79" s="12">
        <v>119</v>
      </c>
      <c r="AD79" s="12">
        <v>129</v>
      </c>
      <c r="AE79" s="12">
        <v>102</v>
      </c>
      <c r="AF79" s="12">
        <v>115</v>
      </c>
      <c r="AG79" s="12">
        <v>102</v>
      </c>
    </row>
    <row r="80" spans="1:163" x14ac:dyDescent="0.25">
      <c r="A80" s="15"/>
      <c r="B80" s="16" t="s">
        <v>10</v>
      </c>
      <c r="C80" s="17">
        <v>1</v>
      </c>
      <c r="D80" s="17">
        <v>4</v>
      </c>
      <c r="E80" s="51">
        <v>3</v>
      </c>
      <c r="F80" s="18">
        <v>2</v>
      </c>
      <c r="G80" s="17">
        <v>6</v>
      </c>
      <c r="H80" s="17">
        <v>2</v>
      </c>
      <c r="I80" s="17">
        <v>3</v>
      </c>
      <c r="J80" s="17">
        <v>4</v>
      </c>
      <c r="K80" s="17">
        <v>4</v>
      </c>
      <c r="L80" s="51">
        <v>4</v>
      </c>
      <c r="M80" s="17">
        <v>1</v>
      </c>
      <c r="N80" s="17">
        <v>1</v>
      </c>
      <c r="O80" s="17">
        <v>0</v>
      </c>
      <c r="P80" s="17">
        <v>3</v>
      </c>
      <c r="Q80" s="17">
        <v>5</v>
      </c>
      <c r="R80" s="17">
        <v>10</v>
      </c>
      <c r="S80" s="51">
        <v>3</v>
      </c>
      <c r="T80" s="17">
        <v>4</v>
      </c>
      <c r="U80" s="17">
        <v>2</v>
      </c>
      <c r="V80" s="17">
        <v>2</v>
      </c>
      <c r="W80" s="17">
        <v>2</v>
      </c>
      <c r="X80" s="17">
        <v>4</v>
      </c>
      <c r="Y80" s="17">
        <v>5</v>
      </c>
      <c r="Z80" s="51">
        <v>4</v>
      </c>
      <c r="AA80" s="17">
        <v>8</v>
      </c>
      <c r="AB80" s="17">
        <v>5</v>
      </c>
      <c r="AC80" s="17">
        <v>6</v>
      </c>
      <c r="AD80" s="17">
        <v>4</v>
      </c>
      <c r="AE80" s="17">
        <v>0</v>
      </c>
      <c r="AF80" s="17">
        <v>5</v>
      </c>
      <c r="AG80" s="17">
        <v>8</v>
      </c>
    </row>
    <row r="81" spans="1:163" x14ac:dyDescent="0.25">
      <c r="A81" s="15"/>
      <c r="B81" s="19" t="s">
        <v>11</v>
      </c>
      <c r="C81" s="20">
        <f t="shared" ref="C81:H81" si="80">C80/C79*100</f>
        <v>0.99009900990099009</v>
      </c>
      <c r="D81" s="20">
        <f t="shared" si="80"/>
        <v>3.5714285714285712</v>
      </c>
      <c r="E81" s="30">
        <f t="shared" si="80"/>
        <v>2.3622047244094486</v>
      </c>
      <c r="F81" s="31">
        <f t="shared" si="80"/>
        <v>1.4388489208633095</v>
      </c>
      <c r="G81" s="20">
        <f t="shared" si="80"/>
        <v>5.3097345132743365</v>
      </c>
      <c r="H81" s="20">
        <f t="shared" si="80"/>
        <v>1.9607843137254901</v>
      </c>
      <c r="I81" s="20">
        <f t="shared" ref="I81" si="81">I80/I79*100</f>
        <v>3.1914893617021276</v>
      </c>
      <c r="J81" s="20">
        <f t="shared" ref="J81" si="82">J80/J79*100</f>
        <v>3.8095238095238098</v>
      </c>
      <c r="K81" s="20">
        <f t="shared" ref="K81" si="83">K80/K79*100</f>
        <v>3.1007751937984498</v>
      </c>
      <c r="L81" s="30">
        <f t="shared" ref="L81" si="84">L80/L79*100</f>
        <v>3.3613445378151261</v>
      </c>
      <c r="M81" s="20">
        <f t="shared" ref="M81:AG81" si="85">M80/M79*100</f>
        <v>0.76923076923076927</v>
      </c>
      <c r="N81" s="20">
        <f t="shared" si="85"/>
        <v>0.95238095238095244</v>
      </c>
      <c r="O81" s="20">
        <f t="shared" si="85"/>
        <v>0</v>
      </c>
      <c r="P81" s="20">
        <f t="shared" si="85"/>
        <v>2.459016393442623</v>
      </c>
      <c r="Q81" s="20">
        <f t="shared" si="85"/>
        <v>5.1020408163265305</v>
      </c>
      <c r="R81" s="20">
        <f t="shared" si="85"/>
        <v>8</v>
      </c>
      <c r="S81" s="30">
        <f t="shared" si="85"/>
        <v>2.6086956521739131</v>
      </c>
      <c r="T81" s="20">
        <f t="shared" si="85"/>
        <v>3.6363636363636362</v>
      </c>
      <c r="U81" s="20">
        <f t="shared" si="85"/>
        <v>1.6528925619834711</v>
      </c>
      <c r="V81" s="20">
        <f t="shared" si="85"/>
        <v>1.5625</v>
      </c>
      <c r="W81" s="20">
        <f t="shared" si="85"/>
        <v>1.8518518518518516</v>
      </c>
      <c r="X81" s="20">
        <f t="shared" si="85"/>
        <v>4.1666666666666661</v>
      </c>
      <c r="Y81" s="20">
        <f t="shared" si="85"/>
        <v>4.8076923076923084</v>
      </c>
      <c r="Z81" s="20">
        <f t="shared" si="85"/>
        <v>6.3492063492063489</v>
      </c>
      <c r="AA81" s="20">
        <f t="shared" si="85"/>
        <v>8.9887640449438209</v>
      </c>
      <c r="AB81" s="20">
        <f t="shared" si="85"/>
        <v>4.5871559633027523</v>
      </c>
      <c r="AC81" s="20">
        <f t="shared" si="85"/>
        <v>5.0420168067226889</v>
      </c>
      <c r="AD81" s="20">
        <f t="shared" si="85"/>
        <v>3.1007751937984498</v>
      </c>
      <c r="AE81" s="20">
        <f t="shared" si="85"/>
        <v>0</v>
      </c>
      <c r="AF81" s="20">
        <f t="shared" si="85"/>
        <v>4.3478260869565215</v>
      </c>
      <c r="AG81" s="20">
        <f t="shared" si="85"/>
        <v>7.8431372549019605</v>
      </c>
    </row>
    <row r="82" spans="1:163" x14ac:dyDescent="0.25">
      <c r="A82" s="48"/>
      <c r="B82" s="90" t="s">
        <v>58</v>
      </c>
      <c r="C82" s="37">
        <v>0</v>
      </c>
      <c r="D82" s="37">
        <v>4</v>
      </c>
      <c r="E82" s="54">
        <v>0</v>
      </c>
      <c r="F82" s="38">
        <v>2</v>
      </c>
      <c r="G82" s="37">
        <v>1</v>
      </c>
      <c r="H82" s="37">
        <v>0</v>
      </c>
      <c r="I82" s="37">
        <v>0</v>
      </c>
      <c r="J82" s="37">
        <v>0</v>
      </c>
      <c r="K82" s="37">
        <v>2</v>
      </c>
      <c r="L82" s="54">
        <v>1</v>
      </c>
      <c r="M82" s="37">
        <v>0</v>
      </c>
      <c r="N82" s="37">
        <v>1</v>
      </c>
      <c r="O82" s="37">
        <v>0</v>
      </c>
      <c r="P82" s="37">
        <v>0</v>
      </c>
      <c r="Q82" s="37">
        <v>3</v>
      </c>
      <c r="R82" s="37">
        <v>7</v>
      </c>
      <c r="S82" s="54">
        <v>0</v>
      </c>
      <c r="T82" s="37">
        <v>4</v>
      </c>
      <c r="U82" s="37">
        <v>0</v>
      </c>
      <c r="V82" s="114">
        <v>0</v>
      </c>
      <c r="W82" s="37">
        <v>1</v>
      </c>
      <c r="X82" s="37">
        <v>0</v>
      </c>
      <c r="Y82" s="37">
        <v>3</v>
      </c>
      <c r="Z82" s="54">
        <v>2</v>
      </c>
      <c r="AA82" s="37">
        <v>4</v>
      </c>
      <c r="AB82" s="37">
        <v>0</v>
      </c>
      <c r="AC82" s="37">
        <v>4</v>
      </c>
      <c r="AD82" s="37">
        <v>1</v>
      </c>
      <c r="AE82" s="37">
        <v>0</v>
      </c>
      <c r="AF82" s="37">
        <v>4</v>
      </c>
      <c r="AG82" s="37">
        <v>6</v>
      </c>
    </row>
    <row r="83" spans="1:163" x14ac:dyDescent="0.25">
      <c r="A83" s="48"/>
      <c r="B83" s="19" t="s">
        <v>59</v>
      </c>
      <c r="C83" s="93">
        <v>0</v>
      </c>
      <c r="D83" s="93">
        <f>D82/D79*100</f>
        <v>3.5714285714285712</v>
      </c>
      <c r="E83" s="101">
        <v>0</v>
      </c>
      <c r="F83" s="100">
        <f>F82/F79*100</f>
        <v>1.4388489208633095</v>
      </c>
      <c r="G83" s="93">
        <f>G82/G79*100</f>
        <v>0.88495575221238942</v>
      </c>
      <c r="H83" s="93">
        <v>0</v>
      </c>
      <c r="I83" s="93">
        <v>0</v>
      </c>
      <c r="J83" s="93">
        <v>0</v>
      </c>
      <c r="K83" s="93">
        <f>K82/K79*100</f>
        <v>1.5503875968992249</v>
      </c>
      <c r="L83" s="101">
        <f>L82/L79*100</f>
        <v>0.84033613445378152</v>
      </c>
      <c r="M83" s="93">
        <v>0</v>
      </c>
      <c r="N83" s="93">
        <f>N82/N79*100</f>
        <v>0.95238095238095244</v>
      </c>
      <c r="O83" s="93">
        <f t="shared" ref="O83:W83" si="86">O82/O79*100</f>
        <v>0</v>
      </c>
      <c r="P83" s="93">
        <f t="shared" si="86"/>
        <v>0</v>
      </c>
      <c r="Q83" s="93">
        <f t="shared" si="86"/>
        <v>3.0612244897959182</v>
      </c>
      <c r="R83" s="93">
        <f t="shared" si="86"/>
        <v>5.6000000000000005</v>
      </c>
      <c r="S83" s="101">
        <f t="shared" si="86"/>
        <v>0</v>
      </c>
      <c r="T83" s="93">
        <f t="shared" si="86"/>
        <v>3.6363636363636362</v>
      </c>
      <c r="U83" s="93">
        <f t="shared" si="86"/>
        <v>0</v>
      </c>
      <c r="V83" s="93">
        <f t="shared" si="86"/>
        <v>0</v>
      </c>
      <c r="W83" s="93">
        <f t="shared" si="86"/>
        <v>0.92592592592592582</v>
      </c>
      <c r="X83" s="93">
        <v>0</v>
      </c>
      <c r="Y83" s="93">
        <f>Y82/Y79*100</f>
        <v>2.8846153846153846</v>
      </c>
      <c r="Z83" s="93">
        <f t="shared" ref="Z83:AG83" si="87">Z82/Z79*100</f>
        <v>3.1746031746031744</v>
      </c>
      <c r="AA83" s="93">
        <f t="shared" si="87"/>
        <v>4.4943820224719104</v>
      </c>
      <c r="AB83" s="93">
        <f t="shared" si="87"/>
        <v>0</v>
      </c>
      <c r="AC83" s="93">
        <f t="shared" si="87"/>
        <v>3.3613445378151261</v>
      </c>
      <c r="AD83" s="93">
        <f t="shared" si="87"/>
        <v>0.77519379844961245</v>
      </c>
      <c r="AE83" s="93">
        <f t="shared" si="87"/>
        <v>0</v>
      </c>
      <c r="AF83" s="93">
        <f t="shared" si="87"/>
        <v>3.4782608695652173</v>
      </c>
      <c r="AG83" s="93">
        <f t="shared" si="87"/>
        <v>5.8823529411764701</v>
      </c>
    </row>
    <row r="84" spans="1:163" x14ac:dyDescent="0.25">
      <c r="A84" s="2"/>
      <c r="B84" s="39" t="s">
        <v>33</v>
      </c>
      <c r="C84" s="37">
        <v>1</v>
      </c>
      <c r="D84" s="37">
        <v>2</v>
      </c>
      <c r="E84" s="54">
        <v>0</v>
      </c>
      <c r="F84" s="38">
        <v>3</v>
      </c>
      <c r="G84" s="37">
        <v>1</v>
      </c>
      <c r="H84" s="37">
        <v>1</v>
      </c>
      <c r="I84" s="37">
        <v>2</v>
      </c>
      <c r="J84" s="37">
        <v>0</v>
      </c>
      <c r="K84" s="37">
        <v>0</v>
      </c>
      <c r="L84" s="54">
        <v>1</v>
      </c>
      <c r="M84" s="37">
        <v>0</v>
      </c>
      <c r="N84" s="37">
        <v>1</v>
      </c>
      <c r="O84" s="37">
        <v>4</v>
      </c>
      <c r="P84" s="37">
        <v>2</v>
      </c>
      <c r="Q84" s="37">
        <v>1</v>
      </c>
      <c r="R84" s="37">
        <v>0</v>
      </c>
      <c r="S84" s="54">
        <v>4</v>
      </c>
      <c r="T84" s="37">
        <v>1</v>
      </c>
      <c r="U84" s="37">
        <v>1</v>
      </c>
      <c r="V84" s="37">
        <v>2</v>
      </c>
      <c r="W84" s="37">
        <v>1</v>
      </c>
      <c r="X84" s="37">
        <v>1</v>
      </c>
      <c r="Y84" s="37">
        <v>1</v>
      </c>
      <c r="Z84" s="54">
        <v>0</v>
      </c>
      <c r="AA84" s="37">
        <v>0</v>
      </c>
      <c r="AB84" s="37">
        <v>0</v>
      </c>
      <c r="AC84" s="37">
        <v>1</v>
      </c>
      <c r="AD84" s="37">
        <v>0</v>
      </c>
      <c r="AE84" s="37">
        <v>2</v>
      </c>
      <c r="AF84" s="37">
        <v>3</v>
      </c>
      <c r="AG84" s="37">
        <v>2</v>
      </c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40"/>
      <c r="CF84" s="40"/>
      <c r="CG84" s="40"/>
      <c r="CH84" s="40"/>
      <c r="CI84" s="40"/>
      <c r="CJ84" s="40"/>
      <c r="CK84" s="40"/>
      <c r="CL84" s="40"/>
      <c r="CM84" s="40"/>
      <c r="CN84" s="40"/>
      <c r="CO84" s="40"/>
      <c r="CP84" s="40"/>
      <c r="CQ84" s="40"/>
      <c r="CR84" s="40"/>
      <c r="CS84" s="40"/>
      <c r="CT84" s="40"/>
      <c r="CU84" s="40"/>
      <c r="CV84" s="40"/>
      <c r="CW84" s="40"/>
      <c r="CX84" s="40"/>
      <c r="CY84" s="40"/>
      <c r="CZ84" s="40"/>
      <c r="DA84" s="40"/>
      <c r="DB84" s="40"/>
      <c r="DC84" s="40"/>
      <c r="DD84" s="40"/>
      <c r="DE84" s="40"/>
      <c r="DF84" s="40"/>
      <c r="DG84" s="40"/>
      <c r="DH84" s="40"/>
      <c r="DI84" s="40"/>
      <c r="DJ84" s="40"/>
      <c r="DK84" s="40"/>
      <c r="DL84" s="40"/>
      <c r="DM84" s="40"/>
      <c r="DN84" s="40"/>
      <c r="DO84" s="40"/>
      <c r="DP84" s="40"/>
      <c r="DQ84" s="40"/>
      <c r="DR84" s="40"/>
      <c r="DS84" s="40"/>
      <c r="DT84" s="40"/>
      <c r="DU84" s="40"/>
      <c r="DV84" s="40"/>
      <c r="DW84" s="40"/>
      <c r="DX84" s="40"/>
      <c r="DY84" s="40"/>
      <c r="DZ84" s="40"/>
      <c r="EA84" s="40"/>
      <c r="EB84" s="40"/>
      <c r="EC84" s="40"/>
      <c r="ED84" s="40"/>
      <c r="EE84" s="40"/>
      <c r="EF84" s="40"/>
      <c r="EG84" s="40"/>
      <c r="EH84" s="40"/>
      <c r="EI84" s="40"/>
      <c r="EJ84" s="40"/>
      <c r="EK84" s="40"/>
      <c r="EL84" s="40"/>
      <c r="EM84" s="40"/>
      <c r="EN84" s="40"/>
      <c r="EO84" s="40"/>
      <c r="EP84" s="40"/>
      <c r="EQ84" s="40"/>
      <c r="ER84" s="40"/>
      <c r="ES84" s="40"/>
      <c r="ET84" s="40"/>
      <c r="EU84" s="40"/>
      <c r="EV84" s="40"/>
      <c r="EW84" s="40"/>
      <c r="EX84" s="40"/>
      <c r="EY84" s="40"/>
      <c r="EZ84" s="40"/>
      <c r="FA84" s="40"/>
      <c r="FB84" s="40"/>
      <c r="FC84" s="40"/>
      <c r="FD84" s="40"/>
      <c r="FE84" s="40"/>
      <c r="FF84" s="40"/>
      <c r="FG84" s="40"/>
    </row>
    <row r="85" spans="1:163" ht="15.75" thickBot="1" x14ac:dyDescent="0.3">
      <c r="A85" s="44"/>
      <c r="B85" s="55" t="s">
        <v>34</v>
      </c>
      <c r="C85" s="42">
        <f>C84/C79*100</f>
        <v>0.99009900990099009</v>
      </c>
      <c r="D85" s="42">
        <f>D84/D79*100</f>
        <v>1.7857142857142856</v>
      </c>
      <c r="E85" s="102"/>
      <c r="F85" s="53">
        <f>F84/F79*100</f>
        <v>2.1582733812949639</v>
      </c>
      <c r="G85" s="42">
        <f>G84/G79*100</f>
        <v>0.88495575221238942</v>
      </c>
      <c r="H85" s="42">
        <f>H84/H79*100</f>
        <v>0.98039215686274506</v>
      </c>
      <c r="I85" s="42">
        <f t="shared" ref="I85:AG85" si="88">I84/I79*100</f>
        <v>2.1276595744680851</v>
      </c>
      <c r="J85" s="42">
        <f t="shared" si="88"/>
        <v>0</v>
      </c>
      <c r="K85" s="42">
        <f t="shared" si="88"/>
        <v>0</v>
      </c>
      <c r="L85" s="102">
        <f t="shared" si="88"/>
        <v>0.84033613445378152</v>
      </c>
      <c r="M85" s="42">
        <f t="shared" si="88"/>
        <v>0</v>
      </c>
      <c r="N85" s="42">
        <f t="shared" si="88"/>
        <v>0.95238095238095244</v>
      </c>
      <c r="O85" s="42">
        <f t="shared" si="88"/>
        <v>3.5087719298245612</v>
      </c>
      <c r="P85" s="42">
        <f t="shared" si="88"/>
        <v>1.639344262295082</v>
      </c>
      <c r="Q85" s="42">
        <f t="shared" si="88"/>
        <v>1.0204081632653061</v>
      </c>
      <c r="R85" s="42">
        <f t="shared" si="88"/>
        <v>0</v>
      </c>
      <c r="S85" s="102">
        <f t="shared" si="88"/>
        <v>3.4782608695652173</v>
      </c>
      <c r="T85" s="42">
        <f t="shared" si="88"/>
        <v>0.90909090909090906</v>
      </c>
      <c r="U85" s="42">
        <f t="shared" si="88"/>
        <v>0.82644628099173556</v>
      </c>
      <c r="V85" s="42">
        <f t="shared" si="88"/>
        <v>1.5625</v>
      </c>
      <c r="W85" s="42">
        <f t="shared" si="88"/>
        <v>0.92592592592592582</v>
      </c>
      <c r="X85" s="42">
        <f t="shared" si="88"/>
        <v>1.0416666666666665</v>
      </c>
      <c r="Y85" s="42">
        <f t="shared" si="88"/>
        <v>0.96153846153846156</v>
      </c>
      <c r="Z85" s="42">
        <f t="shared" si="88"/>
        <v>0</v>
      </c>
      <c r="AA85" s="42">
        <f t="shared" si="88"/>
        <v>0</v>
      </c>
      <c r="AB85" s="42">
        <f t="shared" si="88"/>
        <v>0</v>
      </c>
      <c r="AC85" s="42">
        <f t="shared" si="88"/>
        <v>0.84033613445378152</v>
      </c>
      <c r="AD85" s="42">
        <f t="shared" si="88"/>
        <v>0</v>
      </c>
      <c r="AE85" s="42">
        <f t="shared" si="88"/>
        <v>1.9607843137254901</v>
      </c>
      <c r="AF85" s="42">
        <f t="shared" si="88"/>
        <v>2.6086956521739131</v>
      </c>
      <c r="AG85" s="42">
        <f t="shared" si="88"/>
        <v>1.9607843137254901</v>
      </c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/>
      <c r="CG85" s="40"/>
      <c r="CH85" s="40"/>
      <c r="CI85" s="40"/>
      <c r="CJ85" s="40"/>
      <c r="CK85" s="40"/>
      <c r="CL85" s="40"/>
      <c r="CM85" s="40"/>
      <c r="CN85" s="40"/>
      <c r="CO85" s="40"/>
      <c r="CP85" s="40"/>
      <c r="CQ85" s="40"/>
      <c r="CR85" s="40"/>
      <c r="CS85" s="40"/>
      <c r="CT85" s="40"/>
      <c r="CU85" s="40"/>
      <c r="CV85" s="40"/>
      <c r="CW85" s="40"/>
      <c r="CX85" s="40"/>
      <c r="CY85" s="40"/>
      <c r="CZ85" s="40"/>
      <c r="DA85" s="40"/>
      <c r="DB85" s="40"/>
      <c r="DC85" s="40"/>
      <c r="DD85" s="40"/>
      <c r="DE85" s="40"/>
      <c r="DF85" s="40"/>
      <c r="DG85" s="40"/>
      <c r="DH85" s="40"/>
      <c r="DI85" s="40"/>
      <c r="DJ85" s="40"/>
      <c r="DK85" s="40"/>
      <c r="DL85" s="40"/>
      <c r="DM85" s="40"/>
      <c r="DN85" s="40"/>
      <c r="DO85" s="40"/>
      <c r="DP85" s="40"/>
      <c r="DQ85" s="40"/>
      <c r="DR85" s="40"/>
      <c r="DS85" s="40"/>
      <c r="DT85" s="40"/>
      <c r="DU85" s="40"/>
      <c r="DV85" s="40"/>
      <c r="DW85" s="40"/>
      <c r="DX85" s="40"/>
      <c r="DY85" s="40"/>
      <c r="DZ85" s="40"/>
      <c r="EA85" s="40"/>
      <c r="EB85" s="40"/>
      <c r="EC85" s="40"/>
      <c r="ED85" s="40"/>
      <c r="EE85" s="40"/>
      <c r="EF85" s="40"/>
      <c r="EG85" s="40"/>
      <c r="EH85" s="40"/>
      <c r="EI85" s="40"/>
      <c r="EJ85" s="40"/>
      <c r="EK85" s="40"/>
      <c r="EL85" s="40"/>
      <c r="EM85" s="40"/>
      <c r="EN85" s="40"/>
      <c r="EO85" s="40"/>
      <c r="EP85" s="40"/>
      <c r="EQ85" s="40"/>
      <c r="ER85" s="40"/>
      <c r="ES85" s="40"/>
      <c r="ET85" s="40"/>
      <c r="EU85" s="40"/>
      <c r="EV85" s="40"/>
      <c r="EW85" s="40"/>
      <c r="EX85" s="40"/>
      <c r="EY85" s="40"/>
      <c r="EZ85" s="40"/>
      <c r="FA85" s="40"/>
      <c r="FB85" s="40"/>
      <c r="FC85" s="40"/>
      <c r="FD85" s="40"/>
      <c r="FE85" s="40"/>
      <c r="FF85" s="40"/>
      <c r="FG85" s="40"/>
    </row>
    <row r="86" spans="1:163" x14ac:dyDescent="0.25">
      <c r="A86" s="34" t="s">
        <v>24</v>
      </c>
      <c r="B86" s="22" t="s">
        <v>24</v>
      </c>
      <c r="C86" s="12">
        <f t="shared" ref="C86:AC87" si="89">C7+C14+C21+C28+C36+C43+C50+C57+C65+C72+C79</f>
        <v>752</v>
      </c>
      <c r="D86" s="12">
        <f t="shared" si="89"/>
        <v>744</v>
      </c>
      <c r="E86" s="13">
        <f t="shared" si="89"/>
        <v>710</v>
      </c>
      <c r="F86" s="14">
        <f t="shared" si="89"/>
        <v>707</v>
      </c>
      <c r="G86" s="12">
        <f t="shared" si="89"/>
        <v>775</v>
      </c>
      <c r="H86" s="12">
        <f t="shared" si="89"/>
        <v>783</v>
      </c>
      <c r="I86" s="12">
        <f t="shared" si="89"/>
        <v>679</v>
      </c>
      <c r="J86" s="12">
        <f t="shared" si="89"/>
        <v>670</v>
      </c>
      <c r="K86" s="12">
        <f t="shared" si="89"/>
        <v>751</v>
      </c>
      <c r="L86" s="13">
        <f t="shared" si="89"/>
        <v>799</v>
      </c>
      <c r="M86" s="12">
        <f t="shared" si="89"/>
        <v>812</v>
      </c>
      <c r="N86" s="12">
        <f t="shared" si="89"/>
        <v>831</v>
      </c>
      <c r="O86" s="12">
        <f t="shared" si="89"/>
        <v>717</v>
      </c>
      <c r="P86" s="12">
        <f t="shared" si="89"/>
        <v>769</v>
      </c>
      <c r="Q86" s="12">
        <f t="shared" si="89"/>
        <v>659</v>
      </c>
      <c r="R86" s="12">
        <f t="shared" si="89"/>
        <v>736</v>
      </c>
      <c r="S86" s="13">
        <f t="shared" si="89"/>
        <v>663</v>
      </c>
      <c r="T86" s="12">
        <f t="shared" si="89"/>
        <v>579</v>
      </c>
      <c r="U86" s="12">
        <f t="shared" si="89"/>
        <v>812</v>
      </c>
      <c r="V86" s="12">
        <f t="shared" si="89"/>
        <v>802</v>
      </c>
      <c r="W86" s="12">
        <f t="shared" si="89"/>
        <v>691</v>
      </c>
      <c r="X86" s="12">
        <f t="shared" si="89"/>
        <v>635</v>
      </c>
      <c r="Y86" s="12">
        <f t="shared" si="89"/>
        <v>539</v>
      </c>
      <c r="Z86" s="13">
        <f t="shared" si="89"/>
        <v>381</v>
      </c>
      <c r="AA86" s="12">
        <f t="shared" si="89"/>
        <v>559</v>
      </c>
      <c r="AB86" s="12">
        <f t="shared" si="89"/>
        <v>705</v>
      </c>
      <c r="AC86" s="12">
        <f t="shared" si="89"/>
        <v>766</v>
      </c>
      <c r="AD86" s="12">
        <f t="shared" ref="AD86:AG86" si="90">AD7+AD14+AD21+AD28+AD36+AD43+AD50+AD57+AD65+AD72+AD79</f>
        <v>660</v>
      </c>
      <c r="AE86" s="12">
        <f t="shared" si="90"/>
        <v>668</v>
      </c>
      <c r="AF86" s="12">
        <f t="shared" si="90"/>
        <v>580</v>
      </c>
      <c r="AG86" s="12">
        <f t="shared" si="90"/>
        <v>435</v>
      </c>
    </row>
    <row r="87" spans="1:163" x14ac:dyDescent="0.25">
      <c r="A87" s="15"/>
      <c r="B87" s="35" t="s">
        <v>25</v>
      </c>
      <c r="C87" s="17">
        <f t="shared" si="89"/>
        <v>17</v>
      </c>
      <c r="D87" s="17">
        <f t="shared" si="89"/>
        <v>14</v>
      </c>
      <c r="E87" s="51">
        <f t="shared" si="89"/>
        <v>13</v>
      </c>
      <c r="F87" s="18">
        <f t="shared" si="89"/>
        <v>7</v>
      </c>
      <c r="G87" s="17">
        <f t="shared" si="89"/>
        <v>26</v>
      </c>
      <c r="H87" s="17">
        <f t="shared" si="89"/>
        <v>17</v>
      </c>
      <c r="I87" s="17">
        <f t="shared" si="89"/>
        <v>22</v>
      </c>
      <c r="J87" s="17">
        <f t="shared" si="89"/>
        <v>14</v>
      </c>
      <c r="K87" s="17">
        <f t="shared" si="89"/>
        <v>13</v>
      </c>
      <c r="L87" s="51">
        <f t="shared" si="89"/>
        <v>24</v>
      </c>
      <c r="M87" s="17">
        <f t="shared" si="89"/>
        <v>14</v>
      </c>
      <c r="N87" s="17">
        <f t="shared" si="89"/>
        <v>22</v>
      </c>
      <c r="O87" s="17">
        <f t="shared" si="89"/>
        <v>35</v>
      </c>
      <c r="P87" s="17">
        <f t="shared" si="89"/>
        <v>20</v>
      </c>
      <c r="Q87" s="17">
        <f t="shared" si="89"/>
        <v>36</v>
      </c>
      <c r="R87" s="17">
        <f t="shared" si="89"/>
        <v>36</v>
      </c>
      <c r="S87" s="51">
        <f t="shared" si="89"/>
        <v>27</v>
      </c>
      <c r="T87" s="17">
        <f t="shared" si="89"/>
        <v>11</v>
      </c>
      <c r="U87" s="17">
        <f t="shared" si="89"/>
        <v>22</v>
      </c>
      <c r="V87" s="17">
        <f t="shared" si="89"/>
        <v>34</v>
      </c>
      <c r="W87" s="17">
        <f t="shared" si="89"/>
        <v>20</v>
      </c>
      <c r="X87" s="17">
        <f t="shared" si="89"/>
        <v>28</v>
      </c>
      <c r="Y87" s="17">
        <f t="shared" si="89"/>
        <v>34</v>
      </c>
      <c r="Z87" s="51">
        <f t="shared" si="89"/>
        <v>15</v>
      </c>
      <c r="AA87" s="17">
        <f t="shared" si="89"/>
        <v>18</v>
      </c>
      <c r="AB87" s="17">
        <f t="shared" si="89"/>
        <v>24</v>
      </c>
      <c r="AC87" s="17">
        <f t="shared" si="89"/>
        <v>32</v>
      </c>
      <c r="AD87" s="17">
        <f t="shared" ref="AD87:AG87" si="91">AD8+AD15+AD22+AD29+AD37+AD44+AD51+AD58+AD66+AD73+AD80</f>
        <v>24</v>
      </c>
      <c r="AE87" s="17">
        <f t="shared" si="91"/>
        <v>13</v>
      </c>
      <c r="AF87" s="17">
        <f t="shared" si="91"/>
        <v>17</v>
      </c>
      <c r="AG87" s="17">
        <f t="shared" si="91"/>
        <v>15</v>
      </c>
    </row>
    <row r="88" spans="1:163" x14ac:dyDescent="0.25">
      <c r="A88" s="15"/>
      <c r="B88" s="36" t="s">
        <v>26</v>
      </c>
      <c r="C88" s="20">
        <f>C87/C86*100</f>
        <v>2.2606382978723407</v>
      </c>
      <c r="D88" s="20">
        <f t="shared" ref="D88:AC88" si="92">D87/D86*100</f>
        <v>1.881720430107527</v>
      </c>
      <c r="E88" s="30">
        <f t="shared" si="92"/>
        <v>1.8309859154929577</v>
      </c>
      <c r="F88" s="31">
        <f t="shared" si="92"/>
        <v>0.99009900990099009</v>
      </c>
      <c r="G88" s="20">
        <f t="shared" si="92"/>
        <v>3.354838709677419</v>
      </c>
      <c r="H88" s="20">
        <f t="shared" si="92"/>
        <v>2.1711366538952745</v>
      </c>
      <c r="I88" s="20">
        <f t="shared" si="92"/>
        <v>3.2400589101620034</v>
      </c>
      <c r="J88" s="20">
        <f t="shared" si="92"/>
        <v>2.0895522388059704</v>
      </c>
      <c r="K88" s="20">
        <f t="shared" si="92"/>
        <v>1.7310252996005324</v>
      </c>
      <c r="L88" s="30">
        <f t="shared" si="92"/>
        <v>3.0037546933667083</v>
      </c>
      <c r="M88" s="20">
        <f t="shared" si="92"/>
        <v>1.7241379310344827</v>
      </c>
      <c r="N88" s="20">
        <f t="shared" si="92"/>
        <v>2.6474127557160045</v>
      </c>
      <c r="O88" s="20">
        <f t="shared" si="92"/>
        <v>4.8814504881450489</v>
      </c>
      <c r="P88" s="20">
        <f t="shared" si="92"/>
        <v>2.6007802340702209</v>
      </c>
      <c r="Q88" s="20">
        <f t="shared" si="92"/>
        <v>5.4628224582701064</v>
      </c>
      <c r="R88" s="20">
        <f t="shared" si="92"/>
        <v>4.8913043478260869</v>
      </c>
      <c r="S88" s="30">
        <f t="shared" si="92"/>
        <v>4.0723981900452486</v>
      </c>
      <c r="T88" s="20">
        <f t="shared" si="92"/>
        <v>1.8998272884283247</v>
      </c>
      <c r="U88" s="20">
        <f t="shared" si="92"/>
        <v>2.7093596059113301</v>
      </c>
      <c r="V88" s="20">
        <f t="shared" si="92"/>
        <v>4.2394014962593518</v>
      </c>
      <c r="W88" s="20">
        <f t="shared" si="92"/>
        <v>2.8943560057887119</v>
      </c>
      <c r="X88" s="20">
        <f t="shared" si="92"/>
        <v>4.409448818897638</v>
      </c>
      <c r="Y88" s="20">
        <f t="shared" si="92"/>
        <v>6.3079777365491658</v>
      </c>
      <c r="Z88" s="30">
        <f t="shared" si="92"/>
        <v>3.9370078740157481</v>
      </c>
      <c r="AA88" s="20">
        <f t="shared" si="92"/>
        <v>3.2200357781753133</v>
      </c>
      <c r="AB88" s="20">
        <f t="shared" si="92"/>
        <v>3.4042553191489362</v>
      </c>
      <c r="AC88" s="20">
        <f t="shared" si="92"/>
        <v>4.1775456919060057</v>
      </c>
      <c r="AD88" s="20">
        <f t="shared" ref="AD88:AG88" si="93">AD87/AD86*100</f>
        <v>3.6363636363636362</v>
      </c>
      <c r="AE88" s="20">
        <f t="shared" si="93"/>
        <v>1.9461077844311379</v>
      </c>
      <c r="AF88" s="20">
        <f t="shared" si="93"/>
        <v>2.9310344827586206</v>
      </c>
      <c r="AG88" s="20">
        <f t="shared" si="93"/>
        <v>3.4482758620689653</v>
      </c>
    </row>
    <row r="89" spans="1:163" x14ac:dyDescent="0.25">
      <c r="A89" s="48"/>
      <c r="B89" s="90" t="s">
        <v>58</v>
      </c>
      <c r="C89" s="37">
        <f t="shared" ref="C89:AC89" si="94">C10+C17+C24+C31+C39+C46+C53+C60+C68+C75+C82</f>
        <v>1</v>
      </c>
      <c r="D89" s="37">
        <f t="shared" si="94"/>
        <v>6</v>
      </c>
      <c r="E89" s="54">
        <f t="shared" si="94"/>
        <v>0</v>
      </c>
      <c r="F89" s="38">
        <f t="shared" si="94"/>
        <v>3</v>
      </c>
      <c r="G89" s="37">
        <f t="shared" si="94"/>
        <v>2</v>
      </c>
      <c r="H89" s="37">
        <f t="shared" si="94"/>
        <v>1</v>
      </c>
      <c r="I89" s="37">
        <f t="shared" si="94"/>
        <v>0</v>
      </c>
      <c r="J89" s="37">
        <f t="shared" si="94"/>
        <v>1</v>
      </c>
      <c r="K89" s="37">
        <f t="shared" si="94"/>
        <v>2</v>
      </c>
      <c r="L89" s="54">
        <f t="shared" si="94"/>
        <v>1</v>
      </c>
      <c r="M89" s="37">
        <f t="shared" si="94"/>
        <v>0</v>
      </c>
      <c r="N89" s="37">
        <f t="shared" si="94"/>
        <v>1</v>
      </c>
      <c r="O89" s="37">
        <f t="shared" si="94"/>
        <v>2</v>
      </c>
      <c r="P89" s="37">
        <f t="shared" si="94"/>
        <v>1</v>
      </c>
      <c r="Q89" s="37">
        <f t="shared" si="94"/>
        <v>4</v>
      </c>
      <c r="R89" s="37">
        <f t="shared" si="94"/>
        <v>7</v>
      </c>
      <c r="S89" s="54">
        <f t="shared" si="94"/>
        <v>1</v>
      </c>
      <c r="T89" s="37">
        <f t="shared" si="94"/>
        <v>4</v>
      </c>
      <c r="U89" s="37">
        <f t="shared" si="94"/>
        <v>0</v>
      </c>
      <c r="V89" s="37">
        <f t="shared" si="94"/>
        <v>5</v>
      </c>
      <c r="W89" s="37">
        <f t="shared" si="94"/>
        <v>2</v>
      </c>
      <c r="X89" s="37">
        <f t="shared" si="94"/>
        <v>0</v>
      </c>
      <c r="Y89" s="37">
        <f t="shared" si="94"/>
        <v>4</v>
      </c>
      <c r="Z89" s="54">
        <f t="shared" si="94"/>
        <v>2</v>
      </c>
      <c r="AA89" s="37">
        <f t="shared" si="94"/>
        <v>4</v>
      </c>
      <c r="AB89" s="37">
        <f t="shared" si="94"/>
        <v>0</v>
      </c>
      <c r="AC89" s="37">
        <f t="shared" si="94"/>
        <v>5</v>
      </c>
      <c r="AD89" s="37">
        <f t="shared" ref="AD89:AG89" si="95">AD10+AD17+AD24+AD31+AD39+AD46+AD53+AD60+AD68+AD75+AD82</f>
        <v>2</v>
      </c>
      <c r="AE89" s="37">
        <f t="shared" si="95"/>
        <v>0</v>
      </c>
      <c r="AF89" s="37">
        <f t="shared" si="95"/>
        <v>4</v>
      </c>
      <c r="AG89" s="37">
        <f t="shared" si="95"/>
        <v>6</v>
      </c>
    </row>
    <row r="90" spans="1:163" x14ac:dyDescent="0.25">
      <c r="A90" s="48"/>
      <c r="B90" s="19" t="s">
        <v>59</v>
      </c>
      <c r="C90" s="93">
        <f t="shared" ref="C90:AC90" si="96">C89/C86*100</f>
        <v>0.13297872340425532</v>
      </c>
      <c r="D90" s="93">
        <f t="shared" si="96"/>
        <v>0.80645161290322576</v>
      </c>
      <c r="E90" s="101">
        <f t="shared" si="96"/>
        <v>0</v>
      </c>
      <c r="F90" s="100">
        <f t="shared" si="96"/>
        <v>0.42432814710042432</v>
      </c>
      <c r="G90" s="93">
        <f t="shared" si="96"/>
        <v>0.25806451612903225</v>
      </c>
      <c r="H90" s="93">
        <f t="shared" si="96"/>
        <v>0.1277139208173691</v>
      </c>
      <c r="I90" s="93">
        <f t="shared" si="96"/>
        <v>0</v>
      </c>
      <c r="J90" s="93">
        <f t="shared" si="96"/>
        <v>0.1492537313432836</v>
      </c>
      <c r="K90" s="93">
        <f t="shared" si="96"/>
        <v>0.26631158455392812</v>
      </c>
      <c r="L90" s="101">
        <f t="shared" si="96"/>
        <v>0.12515644555694619</v>
      </c>
      <c r="M90" s="93">
        <f t="shared" si="96"/>
        <v>0</v>
      </c>
      <c r="N90" s="93">
        <f t="shared" si="96"/>
        <v>0.12033694344163659</v>
      </c>
      <c r="O90" s="93">
        <f t="shared" si="96"/>
        <v>0.2789400278940028</v>
      </c>
      <c r="P90" s="93">
        <f t="shared" si="96"/>
        <v>0.13003901170351106</v>
      </c>
      <c r="Q90" s="93">
        <f t="shared" si="96"/>
        <v>0.60698027314112291</v>
      </c>
      <c r="R90" s="93">
        <f t="shared" si="96"/>
        <v>0.95108695652173925</v>
      </c>
      <c r="S90" s="101">
        <f t="shared" si="96"/>
        <v>0.1508295625942685</v>
      </c>
      <c r="T90" s="93">
        <f t="shared" si="96"/>
        <v>0.69084628670120896</v>
      </c>
      <c r="U90" s="93">
        <f t="shared" si="96"/>
        <v>0</v>
      </c>
      <c r="V90" s="93">
        <f t="shared" si="96"/>
        <v>0.62344139650872821</v>
      </c>
      <c r="W90" s="93">
        <f t="shared" si="96"/>
        <v>0.28943560057887119</v>
      </c>
      <c r="X90" s="93">
        <f t="shared" si="96"/>
        <v>0</v>
      </c>
      <c r="Y90" s="93">
        <f t="shared" si="96"/>
        <v>0.7421150278293136</v>
      </c>
      <c r="Z90" s="101">
        <f t="shared" si="96"/>
        <v>0.52493438320209973</v>
      </c>
      <c r="AA90" s="93">
        <f t="shared" si="96"/>
        <v>0.7155635062611807</v>
      </c>
      <c r="AB90" s="93">
        <f t="shared" si="96"/>
        <v>0</v>
      </c>
      <c r="AC90" s="93">
        <f t="shared" si="96"/>
        <v>0.65274151436031325</v>
      </c>
      <c r="AD90" s="93">
        <f t="shared" ref="AD90:AG90" si="97">AD89/AD86*100</f>
        <v>0.30303030303030304</v>
      </c>
      <c r="AE90" s="93">
        <f t="shared" si="97"/>
        <v>0</v>
      </c>
      <c r="AF90" s="93">
        <f t="shared" si="97"/>
        <v>0.68965517241379315</v>
      </c>
      <c r="AG90" s="93">
        <f t="shared" si="97"/>
        <v>1.3793103448275863</v>
      </c>
    </row>
    <row r="91" spans="1:163" x14ac:dyDescent="0.25">
      <c r="A91" s="48"/>
      <c r="B91" s="19" t="s">
        <v>35</v>
      </c>
      <c r="C91" s="60">
        <f t="shared" ref="C91:AC91" si="98">C12+C19+C26+C33+C41+C48+C55+C62+C70+C77+C84</f>
        <v>112</v>
      </c>
      <c r="D91" s="60">
        <f t="shared" si="98"/>
        <v>105</v>
      </c>
      <c r="E91" s="112">
        <f t="shared" si="98"/>
        <v>90</v>
      </c>
      <c r="F91" s="111">
        <f t="shared" si="98"/>
        <v>97</v>
      </c>
      <c r="G91" s="60">
        <f t="shared" si="98"/>
        <v>86</v>
      </c>
      <c r="H91" s="60">
        <f t="shared" si="98"/>
        <v>110</v>
      </c>
      <c r="I91" s="60">
        <f t="shared" si="98"/>
        <v>94</v>
      </c>
      <c r="J91" s="60">
        <f t="shared" si="98"/>
        <v>83</v>
      </c>
      <c r="K91" s="60">
        <f t="shared" si="98"/>
        <v>79</v>
      </c>
      <c r="L91" s="112">
        <f t="shared" si="98"/>
        <v>96</v>
      </c>
      <c r="M91" s="60">
        <f t="shared" si="98"/>
        <v>94</v>
      </c>
      <c r="N91" s="60">
        <f t="shared" si="98"/>
        <v>104</v>
      </c>
      <c r="O91" s="60">
        <f t="shared" si="98"/>
        <v>98</v>
      </c>
      <c r="P91" s="60">
        <f t="shared" si="98"/>
        <v>103</v>
      </c>
      <c r="Q91" s="60">
        <f t="shared" si="98"/>
        <v>98</v>
      </c>
      <c r="R91" s="60">
        <f t="shared" si="98"/>
        <v>95</v>
      </c>
      <c r="S91" s="112">
        <f t="shared" si="98"/>
        <v>101</v>
      </c>
      <c r="T91" s="60">
        <f t="shared" si="98"/>
        <v>85</v>
      </c>
      <c r="U91" s="60">
        <f t="shared" si="98"/>
        <v>103</v>
      </c>
      <c r="V91" s="60">
        <f t="shared" si="98"/>
        <v>121</v>
      </c>
      <c r="W91" s="60">
        <f t="shared" si="98"/>
        <v>101</v>
      </c>
      <c r="X91" s="60">
        <f t="shared" si="98"/>
        <v>70</v>
      </c>
      <c r="Y91" s="60">
        <f t="shared" si="98"/>
        <v>53</v>
      </c>
      <c r="Z91" s="112">
        <f t="shared" si="98"/>
        <v>49</v>
      </c>
      <c r="AA91" s="60">
        <f t="shared" si="98"/>
        <v>85</v>
      </c>
      <c r="AB91" s="60">
        <f t="shared" si="98"/>
        <v>83</v>
      </c>
      <c r="AC91" s="60">
        <f t="shared" si="98"/>
        <v>106</v>
      </c>
      <c r="AD91" s="60">
        <f t="shared" ref="AD91:AG91" si="99">AD12+AD19+AD26+AD33+AD41+AD48+AD55+AD62+AD70+AD77+AD84</f>
        <v>84</v>
      </c>
      <c r="AE91" s="60">
        <f t="shared" si="99"/>
        <v>63</v>
      </c>
      <c r="AF91" s="60">
        <f t="shared" si="99"/>
        <v>85</v>
      </c>
      <c r="AG91" s="60">
        <f t="shared" si="99"/>
        <v>64</v>
      </c>
    </row>
    <row r="92" spans="1:163" ht="15.75" thickBot="1" x14ac:dyDescent="0.3">
      <c r="A92" s="59"/>
      <c r="B92" s="55" t="s">
        <v>34</v>
      </c>
      <c r="C92" s="57">
        <f t="shared" ref="C92:AC92" si="100">C91/C86*100</f>
        <v>14.893617021276595</v>
      </c>
      <c r="D92" s="57">
        <f t="shared" si="100"/>
        <v>14.112903225806454</v>
      </c>
      <c r="E92" s="58">
        <f t="shared" si="100"/>
        <v>12.676056338028168</v>
      </c>
      <c r="F92" s="56">
        <f t="shared" si="100"/>
        <v>13.719943422913719</v>
      </c>
      <c r="G92" s="57">
        <f t="shared" si="100"/>
        <v>11.096774193548386</v>
      </c>
      <c r="H92" s="57">
        <f t="shared" si="100"/>
        <v>14.048531289910601</v>
      </c>
      <c r="I92" s="57">
        <f t="shared" si="100"/>
        <v>13.843888070692195</v>
      </c>
      <c r="J92" s="57">
        <f t="shared" si="100"/>
        <v>12.388059701492537</v>
      </c>
      <c r="K92" s="57">
        <f t="shared" si="100"/>
        <v>10.51930758988016</v>
      </c>
      <c r="L92" s="58">
        <f t="shared" si="100"/>
        <v>12.015018773466833</v>
      </c>
      <c r="M92" s="57">
        <f t="shared" si="100"/>
        <v>11.576354679802956</v>
      </c>
      <c r="N92" s="57">
        <f t="shared" si="100"/>
        <v>12.515042117930205</v>
      </c>
      <c r="O92" s="57">
        <f t="shared" si="100"/>
        <v>13.668061366806135</v>
      </c>
      <c r="P92" s="57">
        <f t="shared" si="100"/>
        <v>13.394018205461638</v>
      </c>
      <c r="Q92" s="57">
        <f t="shared" si="100"/>
        <v>14.871016691957511</v>
      </c>
      <c r="R92" s="57">
        <f t="shared" si="100"/>
        <v>12.907608695652172</v>
      </c>
      <c r="S92" s="58">
        <f t="shared" si="100"/>
        <v>15.233785822021115</v>
      </c>
      <c r="T92" s="57">
        <f t="shared" si="100"/>
        <v>14.680483592400693</v>
      </c>
      <c r="U92" s="57">
        <f t="shared" si="100"/>
        <v>12.684729064039409</v>
      </c>
      <c r="V92" s="57">
        <f t="shared" si="100"/>
        <v>15.087281795511224</v>
      </c>
      <c r="W92" s="57">
        <f t="shared" si="100"/>
        <v>14.616497829232996</v>
      </c>
      <c r="X92" s="57">
        <f t="shared" si="100"/>
        <v>11.023622047244094</v>
      </c>
      <c r="Y92" s="57">
        <f t="shared" si="100"/>
        <v>9.833024118738404</v>
      </c>
      <c r="Z92" s="58">
        <f t="shared" si="100"/>
        <v>12.860892388451445</v>
      </c>
      <c r="AA92" s="57">
        <f t="shared" si="100"/>
        <v>15.205724508050089</v>
      </c>
      <c r="AB92" s="57">
        <f t="shared" si="100"/>
        <v>11.773049645390071</v>
      </c>
      <c r="AC92" s="57">
        <f t="shared" si="100"/>
        <v>13.838120104438643</v>
      </c>
      <c r="AD92" s="57">
        <f t="shared" ref="AD92:AG92" si="101">AD91/AD86*100</f>
        <v>12.727272727272727</v>
      </c>
      <c r="AE92" s="57">
        <f t="shared" si="101"/>
        <v>9.4311377245508972</v>
      </c>
      <c r="AF92" s="57">
        <f t="shared" si="101"/>
        <v>14.655172413793101</v>
      </c>
      <c r="AG92" s="57">
        <f t="shared" si="101"/>
        <v>14.712643678160919</v>
      </c>
    </row>
    <row r="93" spans="1:163" x14ac:dyDescent="0.25">
      <c r="A93" s="113" t="s">
        <v>118</v>
      </c>
    </row>
    <row r="94" spans="1:163" x14ac:dyDescent="0.25">
      <c r="A94" s="113" t="s">
        <v>119</v>
      </c>
    </row>
    <row r="95" spans="1:163" x14ac:dyDescent="0.25">
      <c r="A95" t="s">
        <v>103</v>
      </c>
    </row>
    <row r="96" spans="1:163" x14ac:dyDescent="0.25">
      <c r="A96" t="s">
        <v>104</v>
      </c>
    </row>
    <row r="97" spans="1:1" x14ac:dyDescent="0.25">
      <c r="A97" t="s">
        <v>105</v>
      </c>
    </row>
    <row r="98" spans="1:1" x14ac:dyDescent="0.25">
      <c r="A98" t="s">
        <v>106</v>
      </c>
    </row>
    <row r="99" spans="1:1" x14ac:dyDescent="0.25">
      <c r="A99" t="s">
        <v>107</v>
      </c>
    </row>
    <row r="100" spans="1:1" x14ac:dyDescent="0.25">
      <c r="A100" t="s">
        <v>108</v>
      </c>
    </row>
    <row r="101" spans="1:1" x14ac:dyDescent="0.25">
      <c r="A101" t="s">
        <v>109</v>
      </c>
    </row>
    <row r="102" spans="1:1" x14ac:dyDescent="0.25">
      <c r="A102" t="s">
        <v>110</v>
      </c>
    </row>
    <row r="103" spans="1:1" x14ac:dyDescent="0.25">
      <c r="A103" t="s">
        <v>111</v>
      </c>
    </row>
    <row r="104" spans="1:1" x14ac:dyDescent="0.25">
      <c r="A104" t="s">
        <v>112</v>
      </c>
    </row>
    <row r="105" spans="1:1" x14ac:dyDescent="0.25">
      <c r="A105" t="s">
        <v>113</v>
      </c>
    </row>
    <row r="106" spans="1:1" x14ac:dyDescent="0.25">
      <c r="A106" t="s">
        <v>114</v>
      </c>
    </row>
    <row r="107" spans="1:1" x14ac:dyDescent="0.25">
      <c r="A107" t="s">
        <v>115</v>
      </c>
    </row>
    <row r="108" spans="1:1" x14ac:dyDescent="0.25">
      <c r="A108" t="s">
        <v>120</v>
      </c>
    </row>
    <row r="109" spans="1:1" x14ac:dyDescent="0.25">
      <c r="A109" t="s">
        <v>121</v>
      </c>
    </row>
    <row r="110" spans="1:1" x14ac:dyDescent="0.25">
      <c r="A110" t="s">
        <v>122</v>
      </c>
    </row>
    <row r="111" spans="1:1" x14ac:dyDescent="0.25">
      <c r="A111" t="s">
        <v>123</v>
      </c>
    </row>
    <row r="112" spans="1:1" x14ac:dyDescent="0.25">
      <c r="A112" t="s">
        <v>103</v>
      </c>
    </row>
    <row r="113" spans="1:1" x14ac:dyDescent="0.25">
      <c r="A113" t="s">
        <v>124</v>
      </c>
    </row>
    <row r="114" spans="1:1" x14ac:dyDescent="0.25">
      <c r="A114" t="s">
        <v>125</v>
      </c>
    </row>
    <row r="115" spans="1:1" x14ac:dyDescent="0.25">
      <c r="A115" t="s">
        <v>126</v>
      </c>
    </row>
    <row r="117" spans="1:1" x14ac:dyDescent="0.25">
      <c r="A117" t="s">
        <v>155</v>
      </c>
    </row>
  </sheetData>
  <mergeCells count="7">
    <mergeCell ref="A5:B6"/>
    <mergeCell ref="AA4:AG4"/>
    <mergeCell ref="A4:B4"/>
    <mergeCell ref="C4:E4"/>
    <mergeCell ref="F4:L4"/>
    <mergeCell ref="M4:S4"/>
    <mergeCell ref="T4:Z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675EC-B0CE-4701-B683-31F6113373C7}">
  <dimension ref="A1:BG90"/>
  <sheetViews>
    <sheetView zoomScale="70" zoomScaleNormal="70" workbookViewId="0">
      <selection activeCell="G32" sqref="G32"/>
    </sheetView>
  </sheetViews>
  <sheetFormatPr baseColWidth="10" defaultRowHeight="15" x14ac:dyDescent="0.25"/>
  <cols>
    <col min="1" max="14" width="11.42578125" style="63"/>
    <col min="15" max="15" width="42" style="63" bestFit="1" customWidth="1"/>
    <col min="16" max="16384" width="11.42578125" style="63"/>
  </cols>
  <sheetData>
    <row r="1" spans="1:59" x14ac:dyDescent="0.25">
      <c r="A1" s="62" t="s">
        <v>42</v>
      </c>
      <c r="N1" s="64"/>
      <c r="O1" s="64"/>
      <c r="P1" s="64"/>
      <c r="Q1" s="64"/>
      <c r="R1" s="64"/>
      <c r="S1" s="64"/>
      <c r="T1" s="64"/>
    </row>
    <row r="2" spans="1:59" x14ac:dyDescent="0.25">
      <c r="N2" s="128" t="s">
        <v>0</v>
      </c>
      <c r="O2" s="129"/>
      <c r="P2" s="129"/>
      <c r="Q2" s="129"/>
      <c r="R2" s="65"/>
      <c r="S2" s="65"/>
      <c r="T2" s="65"/>
    </row>
    <row r="3" spans="1:59" x14ac:dyDescent="0.25">
      <c r="N3" s="66"/>
      <c r="O3" s="67"/>
      <c r="P3" s="68" t="s">
        <v>37</v>
      </c>
      <c r="Q3" s="68" t="s">
        <v>38</v>
      </c>
      <c r="R3" s="69" t="s">
        <v>39</v>
      </c>
      <c r="S3" s="69" t="s">
        <v>40</v>
      </c>
      <c r="T3" s="69" t="s">
        <v>41</v>
      </c>
      <c r="U3" s="69" t="s">
        <v>45</v>
      </c>
      <c r="V3" s="69" t="s">
        <v>46</v>
      </c>
      <c r="W3" s="69" t="s">
        <v>54</v>
      </c>
      <c r="X3" s="69" t="s">
        <v>55</v>
      </c>
      <c r="Y3" s="69" t="s">
        <v>56</v>
      </c>
      <c r="Z3" s="69" t="s">
        <v>57</v>
      </c>
      <c r="AA3" s="69" t="s">
        <v>65</v>
      </c>
      <c r="AB3" s="69" t="s">
        <v>66</v>
      </c>
      <c r="AC3" s="69" t="s">
        <v>67</v>
      </c>
      <c r="AD3" s="69" t="s">
        <v>68</v>
      </c>
      <c r="AE3" s="69" t="s">
        <v>128</v>
      </c>
      <c r="AF3" s="69" t="s">
        <v>129</v>
      </c>
      <c r="AG3" s="69" t="s">
        <v>130</v>
      </c>
      <c r="AH3" s="69" t="s">
        <v>131</v>
      </c>
      <c r="AI3" s="69" t="s">
        <v>132</v>
      </c>
      <c r="AJ3" s="69" t="s">
        <v>133</v>
      </c>
      <c r="AK3" s="69" t="s">
        <v>134</v>
      </c>
      <c r="AL3" s="69" t="s">
        <v>135</v>
      </c>
      <c r="AM3" s="69" t="s">
        <v>136</v>
      </c>
      <c r="AN3" s="69" t="s">
        <v>137</v>
      </c>
      <c r="AO3" s="69" t="s">
        <v>138</v>
      </c>
      <c r="AP3" s="69" t="s">
        <v>139</v>
      </c>
      <c r="AQ3" s="69" t="s">
        <v>140</v>
      </c>
      <c r="AR3" s="69" t="s">
        <v>141</v>
      </c>
      <c r="AS3" s="69" t="s">
        <v>142</v>
      </c>
      <c r="AT3" s="69" t="s">
        <v>143</v>
      </c>
      <c r="AU3" s="69" t="s">
        <v>144</v>
      </c>
      <c r="AV3" s="69" t="s">
        <v>145</v>
      </c>
      <c r="AW3" s="69" t="s">
        <v>146</v>
      </c>
      <c r="AX3" s="69" t="s">
        <v>147</v>
      </c>
      <c r="AY3" s="69" t="s">
        <v>148</v>
      </c>
      <c r="AZ3" s="69" t="s">
        <v>149</v>
      </c>
      <c r="BA3" s="69" t="s">
        <v>150</v>
      </c>
      <c r="BB3" s="69" t="s">
        <v>151</v>
      </c>
      <c r="BC3" s="69" t="s">
        <v>152</v>
      </c>
      <c r="BD3" s="69" t="s">
        <v>153</v>
      </c>
      <c r="BE3" s="69" t="s">
        <v>156</v>
      </c>
      <c r="BF3" s="69" t="s">
        <v>157</v>
      </c>
      <c r="BG3" s="69" t="s">
        <v>163</v>
      </c>
    </row>
    <row r="4" spans="1:59" x14ac:dyDescent="0.25">
      <c r="N4" s="70" t="s">
        <v>8</v>
      </c>
      <c r="O4" s="71" t="s">
        <v>9</v>
      </c>
      <c r="P4" s="63">
        <v>758</v>
      </c>
      <c r="Q4" s="63">
        <v>721</v>
      </c>
      <c r="R4" s="63">
        <v>610</v>
      </c>
      <c r="S4" s="63">
        <v>410</v>
      </c>
      <c r="T4" s="63">
        <v>477</v>
      </c>
      <c r="U4" s="63">
        <v>489</v>
      </c>
      <c r="V4" s="63">
        <v>497</v>
      </c>
      <c r="W4" s="63">
        <f>SUM(FEBRERO!V7:AB7)</f>
        <v>509</v>
      </c>
      <c r="X4" s="63">
        <v>478</v>
      </c>
      <c r="Y4" s="63">
        <v>468</v>
      </c>
      <c r="Z4" s="63">
        <v>505</v>
      </c>
      <c r="AA4" s="63">
        <v>512</v>
      </c>
      <c r="AB4" s="63">
        <v>466</v>
      </c>
      <c r="AC4" s="63">
        <v>516</v>
      </c>
      <c r="AD4" s="63">
        <v>460</v>
      </c>
      <c r="AE4" s="63">
        <v>515</v>
      </c>
      <c r="AF4" s="63">
        <v>495</v>
      </c>
      <c r="AG4" s="63">
        <v>514</v>
      </c>
      <c r="AH4" s="63">
        <v>482</v>
      </c>
      <c r="AI4" s="63">
        <v>464</v>
      </c>
      <c r="AJ4" s="63">
        <v>485</v>
      </c>
      <c r="AK4" s="63">
        <v>452</v>
      </c>
      <c r="AL4" s="63">
        <v>475</v>
      </c>
      <c r="AM4" s="63">
        <v>477</v>
      </c>
      <c r="AN4" s="63">
        <v>494</v>
      </c>
      <c r="AO4" s="63">
        <v>486</v>
      </c>
      <c r="AP4" s="63">
        <v>472</v>
      </c>
      <c r="AQ4" s="63">
        <v>519</v>
      </c>
      <c r="AR4" s="63">
        <v>516</v>
      </c>
      <c r="AS4" s="63">
        <v>522</v>
      </c>
      <c r="AT4" s="63">
        <v>527</v>
      </c>
      <c r="AU4" s="63">
        <v>498</v>
      </c>
      <c r="AV4" s="63">
        <v>518</v>
      </c>
      <c r="AW4" s="63">
        <v>510</v>
      </c>
      <c r="AX4" s="63">
        <v>577</v>
      </c>
      <c r="AY4" s="63">
        <v>499</v>
      </c>
      <c r="AZ4" s="63">
        <v>521</v>
      </c>
      <c r="BA4" s="63">
        <v>538</v>
      </c>
      <c r="BB4" s="63">
        <v>565</v>
      </c>
      <c r="BC4" s="63">
        <v>490</v>
      </c>
      <c r="BD4" s="63">
        <v>475</v>
      </c>
      <c r="BE4" s="63">
        <v>496</v>
      </c>
      <c r="BF4" s="63">
        <v>522</v>
      </c>
      <c r="BG4" s="63">
        <v>358</v>
      </c>
    </row>
    <row r="5" spans="1:59" x14ac:dyDescent="0.25">
      <c r="N5" s="72"/>
      <c r="O5" s="4" t="s">
        <v>10</v>
      </c>
      <c r="P5" s="63">
        <v>164</v>
      </c>
      <c r="Q5" s="63">
        <v>182</v>
      </c>
      <c r="R5" s="63">
        <v>108</v>
      </c>
      <c r="S5" s="63">
        <v>53</v>
      </c>
      <c r="T5" s="63">
        <v>31</v>
      </c>
      <c r="U5" s="63">
        <v>14</v>
      </c>
      <c r="V5" s="63">
        <v>13</v>
      </c>
      <c r="W5" s="63">
        <f>SUM(FEBRERO!V8:AB8)</f>
        <v>12</v>
      </c>
      <c r="X5" s="63">
        <v>17</v>
      </c>
      <c r="Y5" s="63">
        <v>8</v>
      </c>
      <c r="Z5" s="63">
        <v>10</v>
      </c>
      <c r="AA5" s="63">
        <v>19</v>
      </c>
      <c r="AB5" s="63">
        <v>13</v>
      </c>
      <c r="AC5" s="63">
        <v>9</v>
      </c>
      <c r="AD5" s="63">
        <v>2</v>
      </c>
      <c r="AE5" s="63">
        <v>5</v>
      </c>
      <c r="AF5" s="63">
        <v>1</v>
      </c>
      <c r="AG5" s="63">
        <v>2</v>
      </c>
      <c r="AH5" s="63">
        <v>6</v>
      </c>
      <c r="AI5" s="63">
        <v>8</v>
      </c>
      <c r="AJ5" s="63">
        <v>13</v>
      </c>
      <c r="AK5" s="63">
        <v>10</v>
      </c>
      <c r="AL5" s="63">
        <v>8</v>
      </c>
      <c r="AM5" s="63">
        <v>6</v>
      </c>
      <c r="AN5" s="63">
        <v>8</v>
      </c>
      <c r="AO5" s="63">
        <v>7</v>
      </c>
      <c r="AP5" s="63">
        <v>4</v>
      </c>
      <c r="AQ5" s="63">
        <v>11</v>
      </c>
      <c r="AR5" s="63">
        <v>14</v>
      </c>
      <c r="AS5" s="63">
        <v>10</v>
      </c>
      <c r="AT5" s="63">
        <v>12</v>
      </c>
      <c r="AU5" s="63">
        <v>6</v>
      </c>
      <c r="AV5" s="63">
        <v>7</v>
      </c>
      <c r="AW5" s="63">
        <v>2</v>
      </c>
      <c r="AX5" s="63">
        <v>2</v>
      </c>
      <c r="AY5" s="63">
        <v>3</v>
      </c>
      <c r="AZ5" s="63">
        <v>7</v>
      </c>
      <c r="BA5" s="63">
        <v>1</v>
      </c>
      <c r="BB5" s="63">
        <v>3</v>
      </c>
      <c r="BC5" s="63">
        <v>4</v>
      </c>
      <c r="BD5" s="63">
        <v>4</v>
      </c>
      <c r="BE5" s="63">
        <v>0</v>
      </c>
      <c r="BF5" s="63">
        <v>3</v>
      </c>
      <c r="BG5" s="63">
        <v>1</v>
      </c>
    </row>
    <row r="6" spans="1:59" x14ac:dyDescent="0.25">
      <c r="N6" s="72"/>
      <c r="O6" s="4" t="s">
        <v>11</v>
      </c>
      <c r="P6" s="73">
        <f>P5/P4*100</f>
        <v>21.635883905013191</v>
      </c>
      <c r="Q6" s="73">
        <f t="shared" ref="Q6:AD6" si="0">Q5/Q4*100</f>
        <v>25.242718446601941</v>
      </c>
      <c r="R6" s="73">
        <f t="shared" si="0"/>
        <v>17.704918032786885</v>
      </c>
      <c r="S6" s="73">
        <f t="shared" si="0"/>
        <v>12.926829268292684</v>
      </c>
      <c r="T6" s="73">
        <f t="shared" si="0"/>
        <v>6.498951781970649</v>
      </c>
      <c r="U6" s="73">
        <f t="shared" si="0"/>
        <v>2.8629856850715747</v>
      </c>
      <c r="V6" s="73">
        <f t="shared" si="0"/>
        <v>2.6156941649899399</v>
      </c>
      <c r="W6" s="73">
        <f t="shared" si="0"/>
        <v>2.3575638506876229</v>
      </c>
      <c r="X6" s="73">
        <f t="shared" si="0"/>
        <v>3.5564853556485359</v>
      </c>
      <c r="Y6" s="73">
        <f t="shared" si="0"/>
        <v>1.7094017094017095</v>
      </c>
      <c r="Z6" s="73">
        <f t="shared" si="0"/>
        <v>1.9801980198019802</v>
      </c>
      <c r="AA6" s="73">
        <f t="shared" si="0"/>
        <v>3.7109375</v>
      </c>
      <c r="AB6" s="73">
        <f t="shared" si="0"/>
        <v>2.7896995708154506</v>
      </c>
      <c r="AC6" s="73">
        <f t="shared" si="0"/>
        <v>1.7441860465116279</v>
      </c>
      <c r="AD6" s="73">
        <f t="shared" si="0"/>
        <v>0.43478260869565216</v>
      </c>
      <c r="AE6" s="73">
        <v>0.97087378640776689</v>
      </c>
      <c r="AF6" s="73">
        <v>0.20202020202020202</v>
      </c>
      <c r="AG6" s="73">
        <v>0.38910505836575876</v>
      </c>
      <c r="AH6" s="73">
        <v>1.2448132780082988</v>
      </c>
      <c r="AI6" s="73">
        <v>1.7241379310344827</v>
      </c>
      <c r="AJ6" s="73">
        <v>2.6804123711340204</v>
      </c>
      <c r="AK6" s="73">
        <v>2.2123893805309733</v>
      </c>
      <c r="AL6" s="73">
        <v>1.6842105263157894</v>
      </c>
      <c r="AM6" s="73">
        <v>1.257861635220126</v>
      </c>
      <c r="AN6" s="73">
        <v>1.6194331983805668</v>
      </c>
      <c r="AO6" s="73">
        <v>1.440329218106996</v>
      </c>
      <c r="AP6" s="73">
        <v>0.84745762711864403</v>
      </c>
      <c r="AQ6" s="73">
        <v>2.1194605009633909</v>
      </c>
      <c r="AR6" s="73">
        <v>2.7131782945736433</v>
      </c>
      <c r="AS6" s="73">
        <v>1.9157088122605364</v>
      </c>
      <c r="AT6" s="73">
        <v>2.2770398481973433</v>
      </c>
      <c r="AU6" s="73">
        <v>1.2048192771084338</v>
      </c>
      <c r="AV6" s="73">
        <v>1.3513513513513513</v>
      </c>
      <c r="AW6" s="73">
        <v>0.39215686274509803</v>
      </c>
      <c r="AX6" s="73">
        <v>0.34662045060658575</v>
      </c>
      <c r="AY6" s="73">
        <v>0.60120240480961928</v>
      </c>
      <c r="AZ6" s="73">
        <v>1.3435700575815739</v>
      </c>
      <c r="BA6" s="73">
        <v>0.18587360594795538</v>
      </c>
      <c r="BB6" s="73">
        <v>0.53097345132743357</v>
      </c>
      <c r="BC6" s="73">
        <v>0.81632653061224492</v>
      </c>
      <c r="BD6" s="73">
        <v>0.84210526315789469</v>
      </c>
      <c r="BE6" s="73">
        <v>0</v>
      </c>
      <c r="BF6" s="73">
        <v>0.57471264367816088</v>
      </c>
      <c r="BG6" s="73">
        <f>BG5/BG4*100</f>
        <v>0.27932960893854747</v>
      </c>
    </row>
    <row r="7" spans="1:59" x14ac:dyDescent="0.25">
      <c r="N7" s="72"/>
      <c r="O7" s="4"/>
      <c r="P7" s="73"/>
      <c r="Q7" s="73"/>
      <c r="R7" s="73"/>
      <c r="S7" s="73"/>
      <c r="T7" s="73"/>
      <c r="U7" s="73"/>
      <c r="V7" s="73"/>
      <c r="W7" s="73"/>
      <c r="X7" s="73"/>
      <c r="Y7" s="99">
        <v>0</v>
      </c>
      <c r="Z7" s="99">
        <v>0</v>
      </c>
      <c r="AA7" s="99">
        <v>0</v>
      </c>
      <c r="AB7" s="99">
        <v>0</v>
      </c>
      <c r="AC7" s="99">
        <v>0</v>
      </c>
      <c r="AD7" s="63">
        <v>1</v>
      </c>
      <c r="AE7" s="99">
        <v>1</v>
      </c>
      <c r="AF7" s="99">
        <v>0</v>
      </c>
      <c r="AG7" s="99">
        <v>0</v>
      </c>
      <c r="AH7" s="99">
        <v>0</v>
      </c>
      <c r="AI7" s="99">
        <v>0</v>
      </c>
      <c r="AJ7" s="99">
        <v>0</v>
      </c>
      <c r="AK7" s="99">
        <v>0</v>
      </c>
      <c r="AL7" s="99">
        <v>0</v>
      </c>
      <c r="AM7" s="99">
        <v>0</v>
      </c>
      <c r="AN7" s="99">
        <v>0</v>
      </c>
      <c r="AO7" s="99">
        <v>0</v>
      </c>
      <c r="AP7" s="99">
        <v>0</v>
      </c>
      <c r="AQ7" s="99">
        <v>0</v>
      </c>
      <c r="AR7" s="99">
        <v>0</v>
      </c>
      <c r="AS7" s="99">
        <v>0</v>
      </c>
      <c r="AT7" s="99">
        <v>0</v>
      </c>
      <c r="AU7" s="99">
        <v>0</v>
      </c>
      <c r="AV7" s="99">
        <v>0</v>
      </c>
      <c r="AW7" s="99">
        <v>0</v>
      </c>
      <c r="AX7" s="99">
        <v>0</v>
      </c>
      <c r="AY7" s="99">
        <v>0</v>
      </c>
      <c r="AZ7" s="99">
        <v>0</v>
      </c>
      <c r="BA7" s="99">
        <v>0</v>
      </c>
      <c r="BB7" s="99">
        <v>0</v>
      </c>
      <c r="BC7" s="99">
        <v>1</v>
      </c>
      <c r="BD7" s="99">
        <v>0</v>
      </c>
      <c r="BE7" s="99">
        <v>0</v>
      </c>
      <c r="BF7" s="99">
        <v>0</v>
      </c>
      <c r="BG7" s="63">
        <v>0</v>
      </c>
    </row>
    <row r="8" spans="1:59" x14ac:dyDescent="0.25">
      <c r="N8" s="72"/>
      <c r="O8" s="4"/>
      <c r="P8" s="73"/>
      <c r="Q8" s="73"/>
      <c r="R8" s="73"/>
      <c r="S8" s="73"/>
      <c r="T8" s="73"/>
      <c r="U8" s="73"/>
      <c r="V8" s="73"/>
      <c r="W8" s="73"/>
      <c r="X8" s="73"/>
      <c r="Y8" s="73">
        <f>Y7/Y4*100</f>
        <v>0</v>
      </c>
      <c r="Z8" s="73">
        <f t="shared" ref="Z8:AD8" si="1">Z7/Z4*100</f>
        <v>0</v>
      </c>
      <c r="AA8" s="73">
        <f t="shared" si="1"/>
        <v>0</v>
      </c>
      <c r="AB8" s="73">
        <f t="shared" si="1"/>
        <v>0</v>
      </c>
      <c r="AC8" s="73">
        <f t="shared" si="1"/>
        <v>0</v>
      </c>
      <c r="AD8" s="73">
        <f t="shared" si="1"/>
        <v>0.21739130434782608</v>
      </c>
      <c r="AE8" s="73">
        <v>0.1941747572815534</v>
      </c>
      <c r="AF8" s="73">
        <v>0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3">
        <v>0</v>
      </c>
      <c r="AN8" s="73">
        <v>0</v>
      </c>
      <c r="AO8" s="73">
        <v>0</v>
      </c>
      <c r="AP8" s="73">
        <v>0</v>
      </c>
      <c r="AQ8" s="73">
        <v>0</v>
      </c>
      <c r="AR8" s="73">
        <v>0</v>
      </c>
      <c r="AS8" s="73">
        <v>0</v>
      </c>
      <c r="AT8" s="73">
        <v>0</v>
      </c>
      <c r="AU8" s="73">
        <v>0</v>
      </c>
      <c r="AV8" s="73">
        <v>0</v>
      </c>
      <c r="AW8" s="73">
        <v>0</v>
      </c>
      <c r="AX8" s="73">
        <v>0</v>
      </c>
      <c r="AY8" s="73">
        <v>0</v>
      </c>
      <c r="AZ8" s="73">
        <v>0</v>
      </c>
      <c r="BA8" s="73">
        <v>0</v>
      </c>
      <c r="BB8" s="73">
        <v>0</v>
      </c>
      <c r="BC8" s="73">
        <v>0.20408163265306123</v>
      </c>
      <c r="BD8" s="73">
        <v>0</v>
      </c>
      <c r="BE8" s="73">
        <v>0</v>
      </c>
      <c r="BF8" s="73">
        <v>0</v>
      </c>
      <c r="BG8" s="63">
        <v>0</v>
      </c>
    </row>
    <row r="9" spans="1:59" x14ac:dyDescent="0.25">
      <c r="N9" s="74"/>
      <c r="O9" s="75" t="s">
        <v>33</v>
      </c>
      <c r="P9" s="63">
        <v>13</v>
      </c>
      <c r="Q9" s="63">
        <v>14</v>
      </c>
      <c r="R9" s="63">
        <v>21</v>
      </c>
      <c r="S9" s="63">
        <v>10</v>
      </c>
      <c r="T9" s="63">
        <v>11</v>
      </c>
      <c r="U9" s="63">
        <v>9</v>
      </c>
      <c r="V9" s="63">
        <v>6</v>
      </c>
      <c r="W9" s="63">
        <f>SUM(FEBRERO!V10:AB10)</f>
        <v>4</v>
      </c>
      <c r="X9" s="63">
        <v>6</v>
      </c>
      <c r="Y9" s="63">
        <v>11</v>
      </c>
      <c r="Z9" s="63">
        <v>11</v>
      </c>
      <c r="AA9" s="63">
        <v>17</v>
      </c>
      <c r="AB9" s="63">
        <v>10</v>
      </c>
      <c r="AC9" s="63">
        <v>4</v>
      </c>
      <c r="AD9" s="63">
        <v>5</v>
      </c>
      <c r="AE9" s="63">
        <v>4</v>
      </c>
      <c r="AF9" s="63">
        <v>7</v>
      </c>
      <c r="AG9" s="63">
        <v>9</v>
      </c>
      <c r="AH9" s="63">
        <v>9</v>
      </c>
      <c r="AI9" s="63">
        <v>8</v>
      </c>
      <c r="AJ9" s="63">
        <v>6</v>
      </c>
      <c r="AK9" s="63">
        <v>6</v>
      </c>
      <c r="AL9" s="63">
        <v>6</v>
      </c>
      <c r="AM9" s="63">
        <v>9</v>
      </c>
      <c r="AN9" s="63">
        <v>5</v>
      </c>
      <c r="AO9" s="63">
        <v>5</v>
      </c>
      <c r="AP9" s="63">
        <v>8</v>
      </c>
      <c r="AQ9" s="63">
        <v>5</v>
      </c>
      <c r="AR9" s="63">
        <v>10</v>
      </c>
      <c r="AS9" s="63">
        <v>10</v>
      </c>
      <c r="AT9" s="63">
        <v>3</v>
      </c>
      <c r="AU9" s="63">
        <v>5</v>
      </c>
      <c r="AV9" s="63">
        <v>9</v>
      </c>
      <c r="AW9" s="63">
        <v>8</v>
      </c>
      <c r="AX9" s="63">
        <v>6</v>
      </c>
      <c r="AY9" s="63">
        <v>5</v>
      </c>
      <c r="AZ9" s="63">
        <v>6</v>
      </c>
      <c r="BA9" s="63">
        <v>4</v>
      </c>
      <c r="BB9" s="63">
        <v>4</v>
      </c>
      <c r="BC9" s="63">
        <v>10</v>
      </c>
      <c r="BD9" s="63">
        <v>12</v>
      </c>
      <c r="BE9" s="63">
        <v>21</v>
      </c>
      <c r="BF9" s="63">
        <v>35</v>
      </c>
      <c r="BG9" s="63">
        <v>9</v>
      </c>
    </row>
    <row r="10" spans="1:59" x14ac:dyDescent="0.25">
      <c r="N10" s="74"/>
      <c r="O10" s="75" t="s">
        <v>34</v>
      </c>
      <c r="P10" s="73">
        <f t="shared" ref="P10:U10" si="2">P9/P4*100</f>
        <v>1.7150395778364116</v>
      </c>
      <c r="Q10" s="73">
        <f t="shared" si="2"/>
        <v>1.9417475728155338</v>
      </c>
      <c r="R10" s="73">
        <f t="shared" si="2"/>
        <v>3.4426229508196724</v>
      </c>
      <c r="S10" s="73">
        <f t="shared" si="2"/>
        <v>2.4390243902439024</v>
      </c>
      <c r="T10" s="73">
        <f t="shared" si="2"/>
        <v>2.3060796645702304</v>
      </c>
      <c r="U10" s="73">
        <f t="shared" si="2"/>
        <v>1.8404907975460123</v>
      </c>
      <c r="V10" s="73">
        <v>8.8944992553983617</v>
      </c>
      <c r="W10" s="73">
        <v>8.8944992553983617</v>
      </c>
      <c r="X10" s="73">
        <v>8.8944992553983617</v>
      </c>
      <c r="Y10" s="73">
        <v>8.8944992553983617</v>
      </c>
      <c r="Z10" s="73">
        <v>8.8944992553983617</v>
      </c>
      <c r="AA10" s="73">
        <v>8.8944992553983617</v>
      </c>
      <c r="AB10" s="73">
        <v>8.8944992553983617</v>
      </c>
      <c r="AC10" s="73">
        <v>8.8944992553983617</v>
      </c>
      <c r="AD10" s="73">
        <v>8.8944992553983617</v>
      </c>
      <c r="AE10" s="73">
        <v>0.77669902912621358</v>
      </c>
      <c r="AF10" s="73">
        <v>1.4141414141414141</v>
      </c>
      <c r="AG10" s="73">
        <v>1.7509727626459144</v>
      </c>
      <c r="AH10" s="73">
        <v>1.8672199170124482</v>
      </c>
      <c r="AI10" s="73">
        <v>1.7241379310344827</v>
      </c>
      <c r="AJ10" s="73">
        <v>1.2371134020618557</v>
      </c>
      <c r="AK10" s="73">
        <v>1.3274336283185841</v>
      </c>
      <c r="AL10" s="73">
        <v>1.263157894736842</v>
      </c>
      <c r="AM10" s="73">
        <v>1.8867924528301887</v>
      </c>
      <c r="AN10" s="73">
        <v>1.0121457489878543</v>
      </c>
      <c r="AO10" s="73">
        <v>1.0288065843621399</v>
      </c>
      <c r="AP10" s="73">
        <v>1.6949152542372881</v>
      </c>
      <c r="AQ10" s="73">
        <v>0.96339113680154131</v>
      </c>
      <c r="AR10" s="73">
        <v>1.9379844961240309</v>
      </c>
      <c r="AS10" s="73">
        <v>1.9157088122605364</v>
      </c>
      <c r="AT10" s="73">
        <v>0.56925996204933582</v>
      </c>
      <c r="AU10" s="73">
        <v>1.0040160642570282</v>
      </c>
      <c r="AV10" s="73">
        <v>1.7374517374517375</v>
      </c>
      <c r="AW10" s="73">
        <v>1.5686274509803921</v>
      </c>
      <c r="AX10" s="73">
        <v>1.0398613518197575</v>
      </c>
      <c r="AY10" s="73">
        <v>1.002004008016032</v>
      </c>
      <c r="AZ10" s="73">
        <v>1.1516314779270633</v>
      </c>
      <c r="BA10" s="73">
        <v>0.74349442379182151</v>
      </c>
      <c r="BB10" s="73">
        <v>0.70796460176991149</v>
      </c>
      <c r="BC10" s="73">
        <v>2.0408163265306123</v>
      </c>
      <c r="BD10" s="73">
        <v>2.5263157894736841</v>
      </c>
      <c r="BE10" s="73">
        <v>4.2338709677419351</v>
      </c>
      <c r="BF10" s="73">
        <v>6.7049808429118771</v>
      </c>
      <c r="BG10" s="73">
        <f>BG9/BG4*100</f>
        <v>2.5139664804469275</v>
      </c>
    </row>
    <row r="11" spans="1:59" x14ac:dyDescent="0.25">
      <c r="N11" s="76" t="s">
        <v>12</v>
      </c>
      <c r="O11" s="71" t="s">
        <v>9</v>
      </c>
      <c r="P11" s="63">
        <v>1173</v>
      </c>
      <c r="Q11" s="63">
        <v>1174</v>
      </c>
      <c r="R11" s="63">
        <v>834</v>
      </c>
      <c r="S11" s="63">
        <v>602</v>
      </c>
      <c r="T11" s="63">
        <v>506</v>
      </c>
      <c r="U11" s="63">
        <v>509</v>
      </c>
      <c r="V11" s="63">
        <v>616</v>
      </c>
      <c r="W11" s="63">
        <f>SUM(FEBRERO!V12:AB12)</f>
        <v>706</v>
      </c>
      <c r="X11" s="63">
        <v>799</v>
      </c>
      <c r="Y11" s="63">
        <v>770</v>
      </c>
      <c r="Z11" s="63">
        <v>798</v>
      </c>
      <c r="AA11" s="63">
        <v>614</v>
      </c>
      <c r="AB11" s="63">
        <v>609</v>
      </c>
      <c r="AC11" s="63">
        <v>650</v>
      </c>
      <c r="AD11" s="63">
        <v>558</v>
      </c>
      <c r="AE11" s="63">
        <v>544</v>
      </c>
      <c r="AF11" s="63">
        <v>538</v>
      </c>
      <c r="AG11" s="63">
        <v>557</v>
      </c>
      <c r="AH11" s="63">
        <v>622</v>
      </c>
      <c r="AI11" s="63">
        <v>568</v>
      </c>
      <c r="AJ11" s="63">
        <v>595</v>
      </c>
      <c r="AK11" s="63">
        <v>581</v>
      </c>
      <c r="AL11" s="63">
        <v>548</v>
      </c>
      <c r="AM11" s="63">
        <v>611</v>
      </c>
      <c r="AN11" s="63">
        <v>577</v>
      </c>
      <c r="AO11" s="63">
        <v>588</v>
      </c>
      <c r="AP11" s="63">
        <v>627</v>
      </c>
      <c r="AQ11" s="63">
        <v>599</v>
      </c>
      <c r="AR11" s="63">
        <v>582</v>
      </c>
      <c r="AS11" s="63">
        <v>645</v>
      </c>
      <c r="AT11" s="63">
        <v>647</v>
      </c>
      <c r="AU11" s="63">
        <v>622</v>
      </c>
      <c r="AV11" s="63">
        <v>666</v>
      </c>
      <c r="AW11" s="63">
        <v>703</v>
      </c>
      <c r="AX11" s="63">
        <v>639</v>
      </c>
      <c r="AY11" s="63">
        <v>644</v>
      </c>
      <c r="AZ11" s="63">
        <v>592</v>
      </c>
      <c r="BA11" s="63">
        <v>579</v>
      </c>
      <c r="BB11" s="63">
        <v>657</v>
      </c>
      <c r="BC11" s="63">
        <v>592</v>
      </c>
      <c r="BD11" s="63">
        <v>682</v>
      </c>
      <c r="BE11" s="63">
        <v>733</v>
      </c>
      <c r="BF11" s="63">
        <v>807</v>
      </c>
      <c r="BG11" s="63">
        <v>523</v>
      </c>
    </row>
    <row r="12" spans="1:59" x14ac:dyDescent="0.25">
      <c r="N12" s="72"/>
      <c r="O12" s="4" t="s">
        <v>10</v>
      </c>
      <c r="P12" s="63">
        <v>509</v>
      </c>
      <c r="Q12" s="63">
        <v>726</v>
      </c>
      <c r="R12" s="63">
        <v>287</v>
      </c>
      <c r="S12" s="63">
        <v>110</v>
      </c>
      <c r="T12" s="63">
        <v>56</v>
      </c>
      <c r="U12" s="63">
        <v>43</v>
      </c>
      <c r="V12" s="63">
        <v>79</v>
      </c>
      <c r="W12" s="63">
        <f>SUM(FEBRERO!V13:AB13)</f>
        <v>94</v>
      </c>
      <c r="X12" s="63">
        <v>126</v>
      </c>
      <c r="Y12" s="63">
        <v>84</v>
      </c>
      <c r="Z12" s="63">
        <v>91</v>
      </c>
      <c r="AA12" s="63">
        <v>49</v>
      </c>
      <c r="AB12" s="63">
        <v>59</v>
      </c>
      <c r="AC12" s="63">
        <v>37</v>
      </c>
      <c r="AD12" s="63">
        <v>19</v>
      </c>
      <c r="AE12" s="63">
        <v>13</v>
      </c>
      <c r="AF12" s="63">
        <v>11</v>
      </c>
      <c r="AG12" s="63">
        <v>16</v>
      </c>
      <c r="AH12" s="63">
        <v>22</v>
      </c>
      <c r="AI12" s="63">
        <v>17</v>
      </c>
      <c r="AJ12" s="63">
        <v>20</v>
      </c>
      <c r="AK12" s="63">
        <v>30</v>
      </c>
      <c r="AL12" s="63">
        <v>17</v>
      </c>
      <c r="AM12" s="63">
        <v>13</v>
      </c>
      <c r="AN12" s="63">
        <v>20</v>
      </c>
      <c r="AO12" s="63">
        <v>22</v>
      </c>
      <c r="AP12" s="63">
        <v>23</v>
      </c>
      <c r="AQ12" s="63">
        <v>24</v>
      </c>
      <c r="AR12" s="63">
        <v>14</v>
      </c>
      <c r="AS12" s="63">
        <v>26</v>
      </c>
      <c r="AT12" s="63">
        <v>16</v>
      </c>
      <c r="AU12" s="63">
        <v>15</v>
      </c>
      <c r="AV12" s="63">
        <v>19</v>
      </c>
      <c r="AW12" s="63">
        <v>21</v>
      </c>
      <c r="AX12" s="63">
        <v>19</v>
      </c>
      <c r="AY12" s="63">
        <v>13</v>
      </c>
      <c r="AZ12" s="63">
        <v>21</v>
      </c>
      <c r="BA12" s="63">
        <v>16</v>
      </c>
      <c r="BB12" s="63">
        <v>21</v>
      </c>
      <c r="BC12" s="63">
        <v>10</v>
      </c>
      <c r="BD12" s="63">
        <v>12</v>
      </c>
      <c r="BE12" s="63">
        <v>38</v>
      </c>
      <c r="BF12" s="63">
        <v>60</v>
      </c>
      <c r="BG12" s="63">
        <v>10</v>
      </c>
    </row>
    <row r="13" spans="1:59" x14ac:dyDescent="0.25">
      <c r="N13" s="72"/>
      <c r="O13" s="4" t="s">
        <v>11</v>
      </c>
      <c r="P13" s="73">
        <f t="shared" ref="P13:AD13" si="3">P12/P11*100</f>
        <v>43.393009377664107</v>
      </c>
      <c r="Q13" s="73">
        <f t="shared" si="3"/>
        <v>61.839863713798984</v>
      </c>
      <c r="R13" s="73">
        <f t="shared" si="3"/>
        <v>34.412470023980816</v>
      </c>
      <c r="S13" s="73">
        <f t="shared" si="3"/>
        <v>18.272425249169437</v>
      </c>
      <c r="T13" s="73">
        <f t="shared" si="3"/>
        <v>11.067193675889328</v>
      </c>
      <c r="U13" s="73">
        <f t="shared" si="3"/>
        <v>8.4479371316306473</v>
      </c>
      <c r="V13" s="73">
        <f t="shared" si="3"/>
        <v>12.824675324675324</v>
      </c>
      <c r="W13" s="73">
        <f t="shared" si="3"/>
        <v>13.314447592067987</v>
      </c>
      <c r="X13" s="73">
        <f t="shared" si="3"/>
        <v>15.769712140175219</v>
      </c>
      <c r="Y13" s="73">
        <f t="shared" si="3"/>
        <v>10.909090909090908</v>
      </c>
      <c r="Z13" s="73">
        <f t="shared" si="3"/>
        <v>11.403508771929824</v>
      </c>
      <c r="AA13" s="73">
        <f t="shared" si="3"/>
        <v>7.980456026058631</v>
      </c>
      <c r="AB13" s="73">
        <f t="shared" si="3"/>
        <v>9.6880131362889994</v>
      </c>
      <c r="AC13" s="73">
        <f t="shared" si="3"/>
        <v>5.6923076923076925</v>
      </c>
      <c r="AD13" s="73">
        <f t="shared" si="3"/>
        <v>3.4050179211469538</v>
      </c>
      <c r="AE13" s="73">
        <v>2.3897058823529411</v>
      </c>
      <c r="AF13" s="73">
        <v>2.0446096654275094</v>
      </c>
      <c r="AG13" s="73">
        <v>2.8725314183123878</v>
      </c>
      <c r="AH13" s="73">
        <v>3.536977491961415</v>
      </c>
      <c r="AI13" s="73">
        <v>2.992957746478873</v>
      </c>
      <c r="AJ13" s="73">
        <v>3.3613445378151261</v>
      </c>
      <c r="AK13" s="73">
        <v>5.1635111876075728</v>
      </c>
      <c r="AL13" s="73">
        <v>3.1021897810218979</v>
      </c>
      <c r="AM13" s="73">
        <v>2.1276595744680851</v>
      </c>
      <c r="AN13" s="73">
        <v>3.4662045060658579</v>
      </c>
      <c r="AO13" s="73">
        <v>3.7414965986394559</v>
      </c>
      <c r="AP13" s="73">
        <v>3.6682615629984054</v>
      </c>
      <c r="AQ13" s="73">
        <v>4.006677796327212</v>
      </c>
      <c r="AR13" s="73">
        <v>2.4054982817869419</v>
      </c>
      <c r="AS13" s="73">
        <v>4.0310077519379846</v>
      </c>
      <c r="AT13" s="73">
        <v>2.472952086553323</v>
      </c>
      <c r="AU13" s="73">
        <v>2.4115755627009645</v>
      </c>
      <c r="AV13" s="73">
        <v>2.8528528528528527</v>
      </c>
      <c r="AW13" s="73">
        <v>2.9871977240398291</v>
      </c>
      <c r="AX13" s="73">
        <v>2.9733959311424099</v>
      </c>
      <c r="AY13" s="73">
        <v>2.018633540372671</v>
      </c>
      <c r="AZ13" s="73">
        <v>3.5472972972972974</v>
      </c>
      <c r="BA13" s="73">
        <v>2.7633851468048358</v>
      </c>
      <c r="BB13" s="73">
        <v>3.1963470319634704</v>
      </c>
      <c r="BC13" s="73">
        <v>1.6891891891891893</v>
      </c>
      <c r="BD13" s="73">
        <v>1.7595307917888565</v>
      </c>
      <c r="BE13" s="73">
        <v>5.1841746248294678</v>
      </c>
      <c r="BF13" s="73">
        <v>7.4349442379182156</v>
      </c>
      <c r="BG13" s="73">
        <f>BG12/BG11*100</f>
        <v>1.9120458891013385</v>
      </c>
    </row>
    <row r="14" spans="1:59" x14ac:dyDescent="0.25">
      <c r="N14" s="72"/>
      <c r="O14" s="4" t="s">
        <v>58</v>
      </c>
      <c r="P14" s="73"/>
      <c r="Q14" s="73"/>
      <c r="R14" s="73"/>
      <c r="S14" s="73"/>
      <c r="T14" s="73"/>
      <c r="U14" s="73"/>
      <c r="V14" s="73"/>
      <c r="W14" s="73"/>
      <c r="X14" s="73"/>
      <c r="Y14" s="99">
        <v>1</v>
      </c>
      <c r="Z14" s="99">
        <v>5</v>
      </c>
      <c r="AA14" s="99">
        <v>6</v>
      </c>
      <c r="AB14" s="99">
        <v>7</v>
      </c>
      <c r="AC14" s="99">
        <v>2</v>
      </c>
      <c r="AD14" s="63">
        <v>6</v>
      </c>
      <c r="AE14" s="99">
        <v>3</v>
      </c>
      <c r="AF14" s="99">
        <v>3</v>
      </c>
      <c r="AG14" s="99">
        <v>2</v>
      </c>
      <c r="AH14" s="99">
        <v>5</v>
      </c>
      <c r="AI14" s="99">
        <v>2</v>
      </c>
      <c r="AJ14" s="99">
        <v>6</v>
      </c>
      <c r="AK14" s="99">
        <v>3</v>
      </c>
      <c r="AL14" s="99">
        <v>1</v>
      </c>
      <c r="AM14" s="99">
        <v>2</v>
      </c>
      <c r="AN14" s="99">
        <v>3</v>
      </c>
      <c r="AO14" s="99">
        <v>3</v>
      </c>
      <c r="AP14" s="99">
        <v>3</v>
      </c>
      <c r="AQ14" s="99">
        <v>2</v>
      </c>
      <c r="AR14" s="99">
        <v>3</v>
      </c>
      <c r="AS14" s="99">
        <v>0</v>
      </c>
      <c r="AT14" s="99">
        <v>0</v>
      </c>
      <c r="AU14" s="99">
        <v>2</v>
      </c>
      <c r="AV14" s="99">
        <v>0</v>
      </c>
      <c r="AW14" s="99">
        <v>0</v>
      </c>
      <c r="AX14" s="99">
        <v>2</v>
      </c>
      <c r="AY14" s="99">
        <v>0</v>
      </c>
      <c r="AZ14" s="99">
        <v>2</v>
      </c>
      <c r="BA14" s="99">
        <v>2</v>
      </c>
      <c r="BB14" s="99">
        <v>1</v>
      </c>
      <c r="BC14" s="99">
        <v>4</v>
      </c>
      <c r="BD14" s="99">
        <v>0</v>
      </c>
      <c r="BE14" s="99">
        <v>3</v>
      </c>
      <c r="BF14" s="99">
        <v>5</v>
      </c>
      <c r="BG14" s="63">
        <v>5</v>
      </c>
    </row>
    <row r="15" spans="1:59" x14ac:dyDescent="0.25">
      <c r="N15" s="72"/>
      <c r="O15" s="4" t="s">
        <v>59</v>
      </c>
      <c r="P15" s="73"/>
      <c r="Q15" s="73"/>
      <c r="R15" s="73"/>
      <c r="S15" s="73"/>
      <c r="T15" s="73"/>
      <c r="U15" s="73"/>
      <c r="V15" s="73"/>
      <c r="W15" s="73"/>
      <c r="X15" s="73"/>
      <c r="Y15" s="73">
        <f>Y14/Y11*100</f>
        <v>0.12987012987012986</v>
      </c>
      <c r="Z15" s="73">
        <f t="shared" ref="Z15" si="4">Z14/Z11*100</f>
        <v>0.62656641604010022</v>
      </c>
      <c r="AA15" s="73">
        <f t="shared" ref="AA15" si="5">AA14/AA11*100</f>
        <v>0.97719869706840379</v>
      </c>
      <c r="AB15" s="73">
        <f t="shared" ref="AB15" si="6">AB14/AB11*100</f>
        <v>1.1494252873563218</v>
      </c>
      <c r="AC15" s="73">
        <f t="shared" ref="AC15:AD15" si="7">AC14/AC11*100</f>
        <v>0.30769230769230771</v>
      </c>
      <c r="AD15" s="73">
        <f t="shared" si="7"/>
        <v>1.0752688172043012</v>
      </c>
      <c r="AE15" s="73">
        <v>0.55147058823529416</v>
      </c>
      <c r="AF15" s="73">
        <v>0.55762081784386619</v>
      </c>
      <c r="AG15" s="73">
        <v>0.35906642728904847</v>
      </c>
      <c r="AH15" s="73">
        <v>0.8038585209003215</v>
      </c>
      <c r="AI15" s="73">
        <v>0.35211267605633806</v>
      </c>
      <c r="AJ15" s="73">
        <v>1.0084033613445378</v>
      </c>
      <c r="AK15" s="73">
        <v>0.51635111876075734</v>
      </c>
      <c r="AL15" s="73">
        <v>0.18248175182481752</v>
      </c>
      <c r="AM15" s="73">
        <v>0.32733224222585927</v>
      </c>
      <c r="AN15" s="73">
        <v>0.51993067590987874</v>
      </c>
      <c r="AO15" s="73">
        <v>0.51020408163265307</v>
      </c>
      <c r="AP15" s="73">
        <v>0.4784688995215311</v>
      </c>
      <c r="AQ15" s="73">
        <v>0.333889816360601</v>
      </c>
      <c r="AR15" s="73">
        <v>0.51546391752577314</v>
      </c>
      <c r="AS15" s="73">
        <v>0</v>
      </c>
      <c r="AT15" s="73">
        <v>0</v>
      </c>
      <c r="AU15" s="73">
        <v>0.32154340836012862</v>
      </c>
      <c r="AV15" s="73">
        <v>0</v>
      </c>
      <c r="AW15" s="73">
        <v>0</v>
      </c>
      <c r="AX15" s="73">
        <v>0.3129890453834116</v>
      </c>
      <c r="AY15" s="73">
        <v>0</v>
      </c>
      <c r="AZ15" s="73">
        <v>0.33783783783783783</v>
      </c>
      <c r="BA15" s="73">
        <v>0.34542314335060448</v>
      </c>
      <c r="BB15" s="73">
        <v>0.15220700152207001</v>
      </c>
      <c r="BC15" s="73">
        <v>0.67567567567567566</v>
      </c>
      <c r="BD15" s="73">
        <v>0</v>
      </c>
      <c r="BE15" s="73">
        <v>0.40927694406548432</v>
      </c>
      <c r="BF15" s="73">
        <v>0.6195786864931847</v>
      </c>
      <c r="BG15" s="73">
        <f>BG14/BG11*100</f>
        <v>0.95602294455066927</v>
      </c>
    </row>
    <row r="16" spans="1:59" x14ac:dyDescent="0.25">
      <c r="N16" s="74"/>
      <c r="O16" s="75" t="s">
        <v>33</v>
      </c>
      <c r="P16" s="63">
        <v>339</v>
      </c>
      <c r="Q16" s="63">
        <v>90</v>
      </c>
      <c r="R16" s="63">
        <v>122</v>
      </c>
      <c r="S16" s="63">
        <v>66</v>
      </c>
      <c r="T16" s="63">
        <v>37</v>
      </c>
      <c r="U16" s="63">
        <v>61</v>
      </c>
      <c r="V16" s="63">
        <v>69</v>
      </c>
      <c r="W16" s="63">
        <f>SUM(FEBRERO!V15:AB15)</f>
        <v>108</v>
      </c>
      <c r="X16" s="63">
        <v>157</v>
      </c>
      <c r="Y16" s="63">
        <v>213</v>
      </c>
      <c r="Z16" s="63">
        <v>186</v>
      </c>
      <c r="AA16" s="63">
        <v>122</v>
      </c>
      <c r="AB16" s="63">
        <v>92</v>
      </c>
      <c r="AC16" s="63">
        <v>92</v>
      </c>
      <c r="AD16" s="63">
        <v>54</v>
      </c>
      <c r="AE16" s="63">
        <v>48</v>
      </c>
      <c r="AF16" s="63">
        <v>16</v>
      </c>
      <c r="AG16" s="63">
        <v>45</v>
      </c>
      <c r="AH16" s="63">
        <v>22</v>
      </c>
      <c r="AI16" s="63">
        <v>34</v>
      </c>
      <c r="AJ16" s="63">
        <v>39</v>
      </c>
      <c r="AK16" s="63">
        <v>31</v>
      </c>
      <c r="AL16" s="63">
        <v>30</v>
      </c>
      <c r="AM16" s="63">
        <v>38</v>
      </c>
      <c r="AN16" s="63">
        <v>31</v>
      </c>
      <c r="AO16" s="63">
        <v>30</v>
      </c>
      <c r="AP16" s="63">
        <v>64</v>
      </c>
      <c r="AQ16" s="63">
        <v>49</v>
      </c>
      <c r="AR16" s="63">
        <v>37</v>
      </c>
      <c r="AS16" s="63">
        <v>50</v>
      </c>
      <c r="AT16" s="63">
        <v>33</v>
      </c>
      <c r="AU16" s="63">
        <v>30</v>
      </c>
      <c r="AV16" s="63">
        <v>27</v>
      </c>
      <c r="AW16" s="63">
        <v>37</v>
      </c>
      <c r="AX16" s="63">
        <v>18</v>
      </c>
      <c r="AY16" s="63">
        <v>16</v>
      </c>
      <c r="AZ16" s="63">
        <v>17</v>
      </c>
      <c r="BA16" s="63">
        <v>25</v>
      </c>
      <c r="BB16" s="63">
        <v>29</v>
      </c>
      <c r="BC16" s="63">
        <v>53</v>
      </c>
      <c r="BD16" s="63">
        <v>67</v>
      </c>
      <c r="BE16" s="63">
        <v>102</v>
      </c>
      <c r="BF16" s="63">
        <v>164</v>
      </c>
      <c r="BG16" s="63">
        <v>80</v>
      </c>
    </row>
    <row r="17" spans="14:59" x14ac:dyDescent="0.25">
      <c r="N17" s="74"/>
      <c r="O17" s="75" t="s">
        <v>34</v>
      </c>
      <c r="P17" s="73">
        <f t="shared" ref="P17:V17" si="8">P16/P11*100</f>
        <v>28.900255754475701</v>
      </c>
      <c r="Q17" s="73">
        <f t="shared" si="8"/>
        <v>7.6660988074957412</v>
      </c>
      <c r="R17" s="73">
        <f t="shared" si="8"/>
        <v>14.628297362110313</v>
      </c>
      <c r="S17" s="73">
        <f t="shared" si="8"/>
        <v>10.963455149501661</v>
      </c>
      <c r="T17" s="73">
        <f t="shared" si="8"/>
        <v>7.312252964426877</v>
      </c>
      <c r="U17" s="73">
        <f t="shared" si="8"/>
        <v>11.984282907662083</v>
      </c>
      <c r="V17" s="73">
        <f t="shared" si="8"/>
        <v>11.2012987012987</v>
      </c>
      <c r="W17" s="73">
        <f t="shared" ref="W17:AD17" si="9">W16/W11*100</f>
        <v>15.297450424929179</v>
      </c>
      <c r="X17" s="73">
        <f t="shared" si="9"/>
        <v>19.64956195244055</v>
      </c>
      <c r="Y17" s="73">
        <f t="shared" si="9"/>
        <v>27.662337662337659</v>
      </c>
      <c r="Z17" s="73">
        <f t="shared" si="9"/>
        <v>23.308270676691727</v>
      </c>
      <c r="AA17" s="73">
        <f t="shared" si="9"/>
        <v>19.869706840390879</v>
      </c>
      <c r="AB17" s="73">
        <f t="shared" si="9"/>
        <v>15.10673234811166</v>
      </c>
      <c r="AC17" s="73">
        <f t="shared" si="9"/>
        <v>14.153846153846153</v>
      </c>
      <c r="AD17" s="73">
        <f t="shared" si="9"/>
        <v>9.67741935483871</v>
      </c>
      <c r="AE17" s="73">
        <v>8.8235294117647065</v>
      </c>
      <c r="AF17" s="73">
        <v>2.9739776951672861</v>
      </c>
      <c r="AG17" s="73">
        <v>8.0789946140035909</v>
      </c>
      <c r="AH17" s="73">
        <v>3.536977491961415</v>
      </c>
      <c r="AI17" s="73">
        <v>5.9859154929577461</v>
      </c>
      <c r="AJ17" s="73">
        <v>6.5546218487394965</v>
      </c>
      <c r="AK17" s="73">
        <v>5.3356282271944924</v>
      </c>
      <c r="AL17" s="73">
        <v>5.4744525547445262</v>
      </c>
      <c r="AM17" s="73">
        <v>6.2193126022913257</v>
      </c>
      <c r="AN17" s="73">
        <v>5.3726169844020797</v>
      </c>
      <c r="AO17" s="73">
        <v>5.1020408163265305</v>
      </c>
      <c r="AP17" s="73">
        <v>10.207336523125997</v>
      </c>
      <c r="AQ17" s="73">
        <v>8.1803005008347256</v>
      </c>
      <c r="AR17" s="73">
        <v>6.3573883161512024</v>
      </c>
      <c r="AS17" s="73">
        <v>7.7519379844961236</v>
      </c>
      <c r="AT17" s="73">
        <v>5.1004636785162285</v>
      </c>
      <c r="AU17" s="73">
        <v>4.823151125401929</v>
      </c>
      <c r="AV17" s="73">
        <v>4.0540540540540544</v>
      </c>
      <c r="AW17" s="73">
        <v>5.2631578947368416</v>
      </c>
      <c r="AX17" s="73">
        <v>2.8169014084507045</v>
      </c>
      <c r="AY17" s="73">
        <v>2.4844720496894408</v>
      </c>
      <c r="AZ17" s="73">
        <v>2.8716216216216219</v>
      </c>
      <c r="BA17" s="73">
        <v>4.3177892918825558</v>
      </c>
      <c r="BB17" s="73">
        <v>4.4140030441400304</v>
      </c>
      <c r="BC17" s="73">
        <v>8.9527027027027035</v>
      </c>
      <c r="BD17" s="73">
        <v>9.8240469208211145</v>
      </c>
      <c r="BE17" s="73">
        <v>13.915416098226466</v>
      </c>
      <c r="BF17" s="73">
        <v>20.322180916976457</v>
      </c>
      <c r="BG17" s="73">
        <f>BG16/BG11*100</f>
        <v>15.296367112810708</v>
      </c>
    </row>
    <row r="18" spans="14:59" x14ac:dyDescent="0.25">
      <c r="N18" s="76" t="s">
        <v>13</v>
      </c>
      <c r="O18" s="71" t="s">
        <v>9</v>
      </c>
      <c r="P18" s="63">
        <v>1365</v>
      </c>
      <c r="Q18" s="63">
        <v>1365</v>
      </c>
      <c r="R18" s="63">
        <v>1177</v>
      </c>
      <c r="S18" s="63">
        <v>1015</v>
      </c>
      <c r="T18" s="63">
        <v>948</v>
      </c>
      <c r="U18" s="63">
        <v>1017</v>
      </c>
      <c r="V18" s="63">
        <v>1077</v>
      </c>
      <c r="W18" s="63">
        <f>SUM(FEBRERO!V17:AB17)</f>
        <v>1243</v>
      </c>
      <c r="X18" s="63">
        <v>1493</v>
      </c>
      <c r="Y18" s="63">
        <v>1709</v>
      </c>
      <c r="Z18" s="63">
        <v>1722</v>
      </c>
      <c r="AA18" s="63">
        <v>1388</v>
      </c>
      <c r="AB18" s="63">
        <v>1291</v>
      </c>
      <c r="AC18" s="63">
        <v>1370</v>
      </c>
      <c r="AD18" s="63">
        <v>1469</v>
      </c>
      <c r="AE18" s="63">
        <v>1390</v>
      </c>
      <c r="AF18" s="63">
        <v>1381</v>
      </c>
      <c r="AG18" s="63">
        <v>1525</v>
      </c>
      <c r="AH18" s="63">
        <v>1583</v>
      </c>
      <c r="AI18" s="63">
        <v>1192</v>
      </c>
      <c r="AJ18" s="63">
        <v>1202</v>
      </c>
      <c r="AK18" s="63">
        <v>940</v>
      </c>
      <c r="AL18" s="63">
        <v>975</v>
      </c>
      <c r="AM18" s="63">
        <v>1011</v>
      </c>
      <c r="AN18" s="63">
        <v>965</v>
      </c>
      <c r="AO18" s="63">
        <v>968</v>
      </c>
      <c r="AP18" s="63">
        <v>1017</v>
      </c>
      <c r="AQ18" s="63">
        <v>948</v>
      </c>
      <c r="AR18" s="63">
        <v>844</v>
      </c>
      <c r="AS18" s="63">
        <v>1039</v>
      </c>
      <c r="AT18" s="63">
        <v>1043</v>
      </c>
      <c r="AU18" s="63">
        <v>1093</v>
      </c>
      <c r="AV18" s="63">
        <v>1173</v>
      </c>
      <c r="AW18" s="63">
        <v>1223</v>
      </c>
      <c r="AX18" s="63">
        <v>1069</v>
      </c>
      <c r="AY18" s="63">
        <v>1150</v>
      </c>
      <c r="AZ18" s="63">
        <v>1274</v>
      </c>
      <c r="BA18" s="63">
        <v>1146</v>
      </c>
      <c r="BB18" s="63">
        <v>1190</v>
      </c>
      <c r="BC18" s="63">
        <v>1294</v>
      </c>
      <c r="BD18" s="63">
        <v>1348</v>
      </c>
      <c r="BE18" s="63">
        <v>1652</v>
      </c>
      <c r="BF18" s="63">
        <v>1282</v>
      </c>
      <c r="BG18" s="63">
        <v>927</v>
      </c>
    </row>
    <row r="19" spans="14:59" x14ac:dyDescent="0.25">
      <c r="N19" s="72"/>
      <c r="O19" s="4" t="s">
        <v>10</v>
      </c>
      <c r="P19" s="63">
        <v>39</v>
      </c>
      <c r="Q19" s="63">
        <v>33</v>
      </c>
      <c r="R19" s="63">
        <v>53</v>
      </c>
      <c r="S19" s="63">
        <v>31</v>
      </c>
      <c r="T19" s="63">
        <v>16</v>
      </c>
      <c r="U19" s="63">
        <v>10</v>
      </c>
      <c r="V19" s="63">
        <v>15</v>
      </c>
      <c r="W19" s="63">
        <f>SUM(FEBRERO!V18:AB18)</f>
        <v>23</v>
      </c>
      <c r="X19" s="63">
        <v>30</v>
      </c>
      <c r="Y19" s="63">
        <v>38</v>
      </c>
      <c r="Z19" s="63">
        <v>79</v>
      </c>
      <c r="AA19" s="63">
        <v>51</v>
      </c>
      <c r="AB19" s="63">
        <v>56</v>
      </c>
      <c r="AC19" s="63">
        <v>53</v>
      </c>
      <c r="AD19" s="63">
        <v>76</v>
      </c>
      <c r="AE19" s="63">
        <v>56</v>
      </c>
      <c r="AF19" s="63">
        <v>112</v>
      </c>
      <c r="AG19" s="63">
        <v>107</v>
      </c>
      <c r="AH19" s="63">
        <v>145</v>
      </c>
      <c r="AI19" s="63">
        <v>137</v>
      </c>
      <c r="AJ19" s="63">
        <v>61</v>
      </c>
      <c r="AK19" s="63">
        <v>101</v>
      </c>
      <c r="AL19" s="63">
        <v>75</v>
      </c>
      <c r="AM19" s="63">
        <v>69</v>
      </c>
      <c r="AN19" s="63">
        <v>63</v>
      </c>
      <c r="AO19" s="63">
        <v>42</v>
      </c>
      <c r="AP19" s="63">
        <v>49</v>
      </c>
      <c r="AQ19" s="63">
        <v>41</v>
      </c>
      <c r="AR19" s="63">
        <v>43</v>
      </c>
      <c r="AS19" s="63">
        <v>45</v>
      </c>
      <c r="AT19" s="63">
        <v>45</v>
      </c>
      <c r="AU19" s="63">
        <v>51</v>
      </c>
      <c r="AV19" s="63">
        <v>81</v>
      </c>
      <c r="AW19" s="63">
        <v>49</v>
      </c>
      <c r="AX19" s="63">
        <v>46</v>
      </c>
      <c r="AY19" s="63">
        <v>35</v>
      </c>
      <c r="AZ19" s="63">
        <v>57</v>
      </c>
      <c r="BA19" s="63">
        <v>35</v>
      </c>
      <c r="BB19" s="63">
        <v>33</v>
      </c>
      <c r="BC19" s="63">
        <v>38</v>
      </c>
      <c r="BD19" s="63">
        <v>22</v>
      </c>
      <c r="BE19" s="63">
        <v>21</v>
      </c>
      <c r="BF19" s="63">
        <v>23</v>
      </c>
      <c r="BG19" s="63">
        <v>28</v>
      </c>
    </row>
    <row r="20" spans="14:59" x14ac:dyDescent="0.25">
      <c r="N20" s="72"/>
      <c r="O20" s="4" t="s">
        <v>11</v>
      </c>
      <c r="P20" s="73">
        <f t="shared" ref="P20:U20" si="10">P19/P18*100</f>
        <v>2.8571428571428572</v>
      </c>
      <c r="Q20" s="73">
        <f t="shared" si="10"/>
        <v>2.4175824175824179</v>
      </c>
      <c r="R20" s="73">
        <f t="shared" si="10"/>
        <v>4.5029736618521667</v>
      </c>
      <c r="S20" s="73">
        <f t="shared" si="10"/>
        <v>3.0541871921182269</v>
      </c>
      <c r="T20" s="73">
        <f t="shared" si="10"/>
        <v>1.6877637130801686</v>
      </c>
      <c r="U20" s="73">
        <f t="shared" si="10"/>
        <v>0.98328416912487704</v>
      </c>
      <c r="V20" s="73">
        <v>9.4726611016296829</v>
      </c>
      <c r="W20" s="73">
        <v>9.4726611016296829</v>
      </c>
      <c r="X20" s="73">
        <v>9.4726611016296829</v>
      </c>
      <c r="Y20" s="73">
        <v>9.4726611016296829</v>
      </c>
      <c r="Z20" s="73">
        <v>9.4726611016296829</v>
      </c>
      <c r="AA20" s="73">
        <v>9.4726611016296829</v>
      </c>
      <c r="AB20" s="73">
        <v>9.4726611016296829</v>
      </c>
      <c r="AC20" s="73">
        <v>9.4726611016296829</v>
      </c>
      <c r="AD20" s="73">
        <v>9.4726611016296829</v>
      </c>
      <c r="AE20" s="73">
        <v>4.028776978417266</v>
      </c>
      <c r="AF20" s="73">
        <v>8.1100651701665463</v>
      </c>
      <c r="AG20" s="73">
        <v>7.0163934426229506</v>
      </c>
      <c r="AH20" s="73">
        <v>9.1598231206569807</v>
      </c>
      <c r="AI20" s="73">
        <v>11.493288590604028</v>
      </c>
      <c r="AJ20" s="73">
        <v>5.0748752079866888</v>
      </c>
      <c r="AK20" s="73">
        <v>10.74468085106383</v>
      </c>
      <c r="AL20" s="73">
        <v>7.6923076923076925</v>
      </c>
      <c r="AM20" s="73">
        <v>6.8249258160237387</v>
      </c>
      <c r="AN20" s="73">
        <v>6.528497409326425</v>
      </c>
      <c r="AO20" s="73">
        <v>4.338842975206612</v>
      </c>
      <c r="AP20" s="73">
        <v>4.8180924287118971</v>
      </c>
      <c r="AQ20" s="73">
        <v>4.3248945147679327</v>
      </c>
      <c r="AR20" s="73">
        <v>5.0947867298578196</v>
      </c>
      <c r="AS20" s="73">
        <v>4.3310875842155916</v>
      </c>
      <c r="AT20" s="73">
        <v>4.3144774688398853</v>
      </c>
      <c r="AU20" s="73">
        <v>4.6660567246111615</v>
      </c>
      <c r="AV20" s="73">
        <v>6.9053708439897692</v>
      </c>
      <c r="AW20" s="73">
        <v>4.0065412919051511</v>
      </c>
      <c r="AX20" s="73">
        <v>4.3030869971936392</v>
      </c>
      <c r="AY20" s="73">
        <v>3.0434782608695654</v>
      </c>
      <c r="AZ20" s="73">
        <v>4.4740973312401886</v>
      </c>
      <c r="BA20" s="73">
        <v>3.0541012216404888</v>
      </c>
      <c r="BB20" s="73">
        <v>2.7731092436974789</v>
      </c>
      <c r="BC20" s="73">
        <v>2.936630602782071</v>
      </c>
      <c r="BD20" s="73">
        <v>1.6320474777448073</v>
      </c>
      <c r="BE20" s="73">
        <v>1.2711864406779663</v>
      </c>
      <c r="BF20" s="73">
        <v>1.794071762870515</v>
      </c>
      <c r="BG20" s="73">
        <f>BG19/BG18*100</f>
        <v>3.0204962243797198</v>
      </c>
    </row>
    <row r="21" spans="14:59" x14ac:dyDescent="0.25">
      <c r="N21" s="72"/>
      <c r="O21" s="4" t="s">
        <v>58</v>
      </c>
      <c r="P21" s="73"/>
      <c r="Q21" s="73"/>
      <c r="R21" s="73"/>
      <c r="S21" s="73"/>
      <c r="T21" s="73"/>
      <c r="U21" s="73"/>
      <c r="V21" s="73"/>
      <c r="W21" s="73"/>
      <c r="X21" s="73"/>
      <c r="Y21" s="99">
        <v>0</v>
      </c>
      <c r="Z21" s="99">
        <v>16</v>
      </c>
      <c r="AA21" s="99">
        <v>7</v>
      </c>
      <c r="AB21" s="99">
        <v>23</v>
      </c>
      <c r="AC21" s="99">
        <v>0</v>
      </c>
      <c r="AD21" s="63">
        <v>0</v>
      </c>
      <c r="AE21" s="99">
        <v>0</v>
      </c>
      <c r="AF21" s="99">
        <v>0</v>
      </c>
      <c r="AG21" s="99">
        <v>7</v>
      </c>
      <c r="AH21" s="99">
        <v>14</v>
      </c>
      <c r="AI21" s="99">
        <v>0</v>
      </c>
      <c r="AJ21" s="99">
        <v>2</v>
      </c>
      <c r="AK21" s="99">
        <v>0</v>
      </c>
      <c r="AL21" s="99">
        <v>0</v>
      </c>
      <c r="AM21" s="99">
        <v>0</v>
      </c>
      <c r="AN21" s="99">
        <v>0</v>
      </c>
      <c r="AO21" s="99">
        <v>0</v>
      </c>
      <c r="AP21" s="99">
        <v>0</v>
      </c>
      <c r="AQ21" s="99">
        <v>0</v>
      </c>
      <c r="AR21" s="99">
        <v>0</v>
      </c>
      <c r="AS21" s="99">
        <v>0</v>
      </c>
      <c r="AT21" s="99">
        <v>0</v>
      </c>
      <c r="AU21" s="99">
        <v>0</v>
      </c>
      <c r="AV21" s="99">
        <v>0</v>
      </c>
      <c r="AW21" s="99">
        <v>0</v>
      </c>
      <c r="AX21" s="99">
        <v>0</v>
      </c>
      <c r="AY21" s="99">
        <v>0</v>
      </c>
      <c r="AZ21" s="99">
        <v>0</v>
      </c>
      <c r="BA21" s="99">
        <v>0</v>
      </c>
      <c r="BB21" s="99">
        <v>0</v>
      </c>
      <c r="BC21" s="99">
        <v>1</v>
      </c>
      <c r="BD21" s="99">
        <v>0</v>
      </c>
      <c r="BE21" s="99">
        <v>0</v>
      </c>
      <c r="BF21" s="99">
        <v>7</v>
      </c>
      <c r="BG21" s="63">
        <v>17</v>
      </c>
    </row>
    <row r="22" spans="14:59" x14ac:dyDescent="0.25">
      <c r="N22" s="72"/>
      <c r="O22" s="4" t="s">
        <v>59</v>
      </c>
      <c r="P22" s="73"/>
      <c r="Q22" s="73"/>
      <c r="R22" s="73"/>
      <c r="S22" s="73"/>
      <c r="T22" s="73"/>
      <c r="U22" s="73"/>
      <c r="V22" s="73"/>
      <c r="W22" s="73"/>
      <c r="X22" s="73"/>
      <c r="Y22" s="73">
        <f>Y21/Y18*100</f>
        <v>0</v>
      </c>
      <c r="Z22" s="73">
        <f t="shared" ref="Z22" si="11">Z21/Z18*100</f>
        <v>0.92915214866434381</v>
      </c>
      <c r="AA22" s="73">
        <f t="shared" ref="AA22" si="12">AA21/AA18*100</f>
        <v>0.50432276657060515</v>
      </c>
      <c r="AB22" s="73">
        <f t="shared" ref="AB22" si="13">AB21/AB18*100</f>
        <v>1.7815646785437647</v>
      </c>
      <c r="AC22" s="73">
        <f t="shared" ref="AC22" si="14">AC21/AC18*100</f>
        <v>0</v>
      </c>
      <c r="AD22" s="63">
        <v>0</v>
      </c>
      <c r="AE22" s="73">
        <v>0</v>
      </c>
      <c r="AF22" s="73">
        <v>0</v>
      </c>
      <c r="AG22" s="73">
        <v>0.45901639344262296</v>
      </c>
      <c r="AH22" s="73">
        <v>0.8843967150979154</v>
      </c>
      <c r="AI22" s="73">
        <v>0</v>
      </c>
      <c r="AJ22" s="73">
        <v>0.16638935108153077</v>
      </c>
      <c r="AK22" s="73">
        <v>0</v>
      </c>
      <c r="AL22" s="73">
        <v>0</v>
      </c>
      <c r="AM22" s="73">
        <v>0</v>
      </c>
      <c r="AN22" s="73">
        <v>0</v>
      </c>
      <c r="AO22" s="73">
        <v>0</v>
      </c>
      <c r="AP22" s="73">
        <v>0</v>
      </c>
      <c r="AQ22" s="73">
        <v>0</v>
      </c>
      <c r="AR22" s="73">
        <v>0</v>
      </c>
      <c r="AS22" s="73">
        <v>0</v>
      </c>
      <c r="AT22" s="73">
        <v>0</v>
      </c>
      <c r="AU22" s="73">
        <v>0</v>
      </c>
      <c r="AV22" s="73">
        <v>0</v>
      </c>
      <c r="AW22" s="73">
        <v>0</v>
      </c>
      <c r="AX22" s="73">
        <v>0</v>
      </c>
      <c r="AY22" s="73">
        <v>0</v>
      </c>
      <c r="AZ22" s="73">
        <v>0</v>
      </c>
      <c r="BA22" s="73">
        <v>0</v>
      </c>
      <c r="BB22" s="73">
        <v>0</v>
      </c>
      <c r="BC22" s="73">
        <v>7.7279752704791344E-2</v>
      </c>
      <c r="BD22" s="73">
        <v>0</v>
      </c>
      <c r="BE22" s="73">
        <v>0</v>
      </c>
      <c r="BF22" s="73">
        <v>0.54602184087363492</v>
      </c>
      <c r="BG22" s="73">
        <f>BG21/BG18*100</f>
        <v>1.8338727076591153</v>
      </c>
    </row>
    <row r="23" spans="14:59" x14ac:dyDescent="0.25">
      <c r="N23" s="74"/>
      <c r="O23" s="75" t="s">
        <v>33</v>
      </c>
      <c r="P23" s="63">
        <v>545</v>
      </c>
      <c r="Q23" s="63">
        <v>598</v>
      </c>
      <c r="R23" s="63">
        <v>462</v>
      </c>
      <c r="S23" s="63">
        <v>384</v>
      </c>
      <c r="T23" s="63">
        <v>343</v>
      </c>
      <c r="U23" s="63">
        <v>373</v>
      </c>
      <c r="V23" s="63">
        <v>407</v>
      </c>
      <c r="W23" s="63">
        <f>SUM(FEBRERO!V20:AB20)</f>
        <v>501</v>
      </c>
      <c r="X23" s="63">
        <v>737</v>
      </c>
      <c r="Y23" s="63">
        <v>923</v>
      </c>
      <c r="Z23" s="63">
        <v>905</v>
      </c>
      <c r="AA23" s="63">
        <v>571</v>
      </c>
      <c r="AB23" s="63">
        <v>480</v>
      </c>
      <c r="AC23" s="63">
        <v>520</v>
      </c>
      <c r="AD23" s="63">
        <v>507</v>
      </c>
      <c r="AE23" s="63">
        <v>457</v>
      </c>
      <c r="AF23" s="63">
        <v>425</v>
      </c>
      <c r="AG23" s="63">
        <v>480</v>
      </c>
      <c r="AH23" s="63">
        <v>582</v>
      </c>
      <c r="AI23" s="63">
        <v>374</v>
      </c>
      <c r="AJ23" s="63">
        <v>341</v>
      </c>
      <c r="AK23" s="63">
        <v>251</v>
      </c>
      <c r="AL23" s="63">
        <v>208</v>
      </c>
      <c r="AM23" s="63">
        <v>223</v>
      </c>
      <c r="AN23" s="63">
        <v>217</v>
      </c>
      <c r="AO23" s="63">
        <v>234</v>
      </c>
      <c r="AP23" s="63">
        <v>250</v>
      </c>
      <c r="AQ23" s="63">
        <v>270</v>
      </c>
      <c r="AR23" s="63">
        <v>216</v>
      </c>
      <c r="AS23" s="63">
        <v>244</v>
      </c>
      <c r="AT23" s="63">
        <v>292</v>
      </c>
      <c r="AU23" s="63">
        <v>321</v>
      </c>
      <c r="AV23" s="63">
        <v>316</v>
      </c>
      <c r="AW23" s="63">
        <v>359</v>
      </c>
      <c r="AX23" s="63">
        <v>271</v>
      </c>
      <c r="AY23" s="63">
        <v>304</v>
      </c>
      <c r="AZ23" s="63">
        <v>343</v>
      </c>
      <c r="BA23" s="63">
        <v>308</v>
      </c>
      <c r="BB23" s="63">
        <v>382</v>
      </c>
      <c r="BC23" s="63">
        <v>400</v>
      </c>
      <c r="BD23" s="63">
        <v>574</v>
      </c>
      <c r="BE23" s="63">
        <v>797</v>
      </c>
      <c r="BF23" s="63">
        <v>689</v>
      </c>
      <c r="BG23" s="63">
        <v>473</v>
      </c>
    </row>
    <row r="24" spans="14:59" x14ac:dyDescent="0.25">
      <c r="N24" s="74"/>
      <c r="O24" s="75" t="s">
        <v>34</v>
      </c>
      <c r="P24" s="73">
        <f t="shared" ref="P24:V24" si="15">P23/P18*100</f>
        <v>39.926739926739927</v>
      </c>
      <c r="Q24" s="73">
        <f t="shared" si="15"/>
        <v>43.80952380952381</v>
      </c>
      <c r="R24" s="73">
        <f t="shared" si="15"/>
        <v>39.252336448598129</v>
      </c>
      <c r="S24" s="73">
        <f t="shared" si="15"/>
        <v>37.832512315270939</v>
      </c>
      <c r="T24" s="73">
        <f t="shared" si="15"/>
        <v>36.18143459915612</v>
      </c>
      <c r="U24" s="73">
        <f t="shared" si="15"/>
        <v>36.676499508357921</v>
      </c>
      <c r="V24" s="73">
        <f t="shared" si="15"/>
        <v>37.790157845868151</v>
      </c>
      <c r="W24" s="73">
        <f t="shared" ref="W24:AD24" si="16">W23/W18*100</f>
        <v>40.305711987127921</v>
      </c>
      <c r="X24" s="73">
        <f t="shared" si="16"/>
        <v>49.363697253851306</v>
      </c>
      <c r="Y24" s="73">
        <f t="shared" si="16"/>
        <v>54.008191925102402</v>
      </c>
      <c r="Z24" s="73">
        <f t="shared" si="16"/>
        <v>52.555168408826944</v>
      </c>
      <c r="AA24" s="73">
        <f t="shared" si="16"/>
        <v>41.138328530259365</v>
      </c>
      <c r="AB24" s="73">
        <f t="shared" si="16"/>
        <v>37.180480247869866</v>
      </c>
      <c r="AC24" s="73">
        <f t="shared" si="16"/>
        <v>37.956204379562038</v>
      </c>
      <c r="AD24" s="73">
        <f t="shared" si="16"/>
        <v>34.513274336283182</v>
      </c>
      <c r="AE24" s="73">
        <v>32.877697841726615</v>
      </c>
      <c r="AF24" s="73">
        <v>30.774800868935554</v>
      </c>
      <c r="AG24" s="73">
        <v>31.475409836065577</v>
      </c>
      <c r="AH24" s="73">
        <v>36.765634870499056</v>
      </c>
      <c r="AI24" s="73">
        <v>31.375838926174499</v>
      </c>
      <c r="AJ24" s="73">
        <v>28.369384359401</v>
      </c>
      <c r="AK24" s="73">
        <v>26.702127659574472</v>
      </c>
      <c r="AL24" s="73">
        <v>21.333333333333336</v>
      </c>
      <c r="AM24" s="73">
        <v>22.05736894164194</v>
      </c>
      <c r="AN24" s="73">
        <v>22.487046632124354</v>
      </c>
      <c r="AO24" s="73">
        <v>24.173553719008265</v>
      </c>
      <c r="AP24" s="73">
        <v>24.582104228121928</v>
      </c>
      <c r="AQ24" s="73">
        <v>28.481012658227851</v>
      </c>
      <c r="AR24" s="73">
        <v>25.592417061611371</v>
      </c>
      <c r="AS24" s="73">
        <v>23.484119345524544</v>
      </c>
      <c r="AT24" s="73">
        <v>27.996164908916587</v>
      </c>
      <c r="AU24" s="73">
        <v>29.368709972552608</v>
      </c>
      <c r="AV24" s="73">
        <v>26.939471440750211</v>
      </c>
      <c r="AW24" s="73">
        <v>29.354047424366314</v>
      </c>
      <c r="AX24" s="73">
        <v>25.350795135640787</v>
      </c>
      <c r="AY24" s="73">
        <v>26.434782608695649</v>
      </c>
      <c r="AZ24" s="73">
        <v>26.923076923076923</v>
      </c>
      <c r="BA24" s="73">
        <v>26.876090750436298</v>
      </c>
      <c r="BB24" s="73">
        <v>32.100840336134453</v>
      </c>
      <c r="BC24" s="73">
        <v>30.911901081916536</v>
      </c>
      <c r="BD24" s="73">
        <v>42.581602373887236</v>
      </c>
      <c r="BE24" s="73">
        <v>48.244552058111381</v>
      </c>
      <c r="BF24" s="73">
        <v>53.744149765990635</v>
      </c>
      <c r="BG24" s="73">
        <f>BG23/BG18*100</f>
        <v>51.024811218985974</v>
      </c>
    </row>
    <row r="25" spans="14:59" x14ac:dyDescent="0.25">
      <c r="N25" s="76" t="s">
        <v>14</v>
      </c>
      <c r="O25" s="71" t="s">
        <v>9</v>
      </c>
      <c r="P25" s="63">
        <v>419</v>
      </c>
      <c r="Q25" s="63">
        <v>324</v>
      </c>
      <c r="R25" s="63">
        <v>385</v>
      </c>
      <c r="S25" s="63">
        <v>377</v>
      </c>
      <c r="T25" s="63">
        <v>445</v>
      </c>
      <c r="U25" s="63">
        <v>397</v>
      </c>
      <c r="V25" s="63">
        <v>392</v>
      </c>
      <c r="W25" s="63">
        <f>SUM(FEBRERO!V22:AB22)</f>
        <v>383</v>
      </c>
      <c r="X25" s="63">
        <v>522</v>
      </c>
      <c r="Y25" s="63">
        <v>508</v>
      </c>
      <c r="Z25" s="63">
        <v>525</v>
      </c>
      <c r="AA25" s="63">
        <v>484</v>
      </c>
      <c r="AB25" s="63">
        <v>486</v>
      </c>
      <c r="AC25" s="63">
        <v>459</v>
      </c>
      <c r="AD25" s="63">
        <v>412</v>
      </c>
      <c r="AE25" s="63">
        <v>429</v>
      </c>
      <c r="AF25" s="63">
        <v>420</v>
      </c>
      <c r="AG25" s="63">
        <v>343</v>
      </c>
      <c r="AH25" s="63">
        <v>384</v>
      </c>
      <c r="AI25" s="63">
        <v>385</v>
      </c>
      <c r="AJ25" s="63">
        <v>432</v>
      </c>
      <c r="AK25" s="63">
        <v>333</v>
      </c>
      <c r="AL25" s="63">
        <v>388</v>
      </c>
      <c r="AM25" s="63">
        <v>439</v>
      </c>
      <c r="AN25" s="63">
        <v>365</v>
      </c>
      <c r="AO25" s="63">
        <v>391</v>
      </c>
      <c r="AP25" s="63">
        <v>313</v>
      </c>
      <c r="AQ25" s="63">
        <v>366</v>
      </c>
      <c r="AR25" s="63">
        <v>356</v>
      </c>
      <c r="AS25" s="63">
        <v>434</v>
      </c>
      <c r="AT25" s="63">
        <v>382</v>
      </c>
      <c r="AU25" s="63">
        <v>414</v>
      </c>
      <c r="AV25" s="63">
        <v>388</v>
      </c>
      <c r="AW25" s="63">
        <v>417</v>
      </c>
      <c r="AX25" s="63">
        <v>432</v>
      </c>
      <c r="AY25" s="63">
        <v>432</v>
      </c>
      <c r="AZ25" s="63">
        <v>390</v>
      </c>
      <c r="BA25" s="63">
        <v>356</v>
      </c>
      <c r="BB25" s="63">
        <v>324</v>
      </c>
      <c r="BC25" s="63">
        <v>453</v>
      </c>
      <c r="BD25" s="63">
        <v>323</v>
      </c>
      <c r="BE25" s="63">
        <v>366</v>
      </c>
      <c r="BF25" s="63">
        <v>403</v>
      </c>
      <c r="BG25" s="63">
        <v>336</v>
      </c>
    </row>
    <row r="26" spans="14:59" x14ac:dyDescent="0.25">
      <c r="N26" s="72"/>
      <c r="O26" s="4" t="s">
        <v>10</v>
      </c>
      <c r="P26" s="63">
        <v>63</v>
      </c>
      <c r="Q26" s="63">
        <v>44</v>
      </c>
      <c r="R26" s="63">
        <v>41</v>
      </c>
      <c r="S26" s="63">
        <v>70</v>
      </c>
      <c r="T26" s="63">
        <v>49</v>
      </c>
      <c r="U26" s="63">
        <v>31</v>
      </c>
      <c r="V26" s="63">
        <v>49</v>
      </c>
      <c r="W26" s="63">
        <f>SUM(FEBRERO!V23:AB23)</f>
        <v>48</v>
      </c>
      <c r="X26" s="63">
        <v>124</v>
      </c>
      <c r="Y26" s="63">
        <v>145</v>
      </c>
      <c r="Z26" s="63">
        <v>150</v>
      </c>
      <c r="AA26" s="63">
        <v>142</v>
      </c>
      <c r="AB26" s="63">
        <v>117</v>
      </c>
      <c r="AC26" s="63">
        <v>87</v>
      </c>
      <c r="AD26" s="63">
        <v>77</v>
      </c>
      <c r="AE26" s="63">
        <v>56</v>
      </c>
      <c r="AF26" s="63">
        <v>64</v>
      </c>
      <c r="AG26" s="63">
        <v>70</v>
      </c>
      <c r="AH26" s="63">
        <v>77</v>
      </c>
      <c r="AI26" s="63">
        <v>86</v>
      </c>
      <c r="AJ26" s="63">
        <v>107</v>
      </c>
      <c r="AK26" s="63">
        <v>107</v>
      </c>
      <c r="AL26" s="63">
        <v>86</v>
      </c>
      <c r="AM26" s="63">
        <v>95</v>
      </c>
      <c r="AN26" s="63">
        <v>82</v>
      </c>
      <c r="AO26" s="63">
        <v>91</v>
      </c>
      <c r="AP26" s="63">
        <v>70</v>
      </c>
      <c r="AQ26" s="63">
        <v>67</v>
      </c>
      <c r="AR26" s="63">
        <v>59</v>
      </c>
      <c r="AS26" s="63">
        <v>92</v>
      </c>
      <c r="AT26" s="63">
        <v>57</v>
      </c>
      <c r="AU26" s="63">
        <v>42</v>
      </c>
      <c r="AV26" s="63">
        <v>50</v>
      </c>
      <c r="AW26" s="63">
        <v>60</v>
      </c>
      <c r="AX26" s="63">
        <v>64</v>
      </c>
      <c r="AY26" s="63">
        <v>50</v>
      </c>
      <c r="AZ26" s="63">
        <v>41</v>
      </c>
      <c r="BA26" s="63">
        <v>31</v>
      </c>
      <c r="BB26" s="63">
        <v>37</v>
      </c>
      <c r="BC26" s="63">
        <v>50</v>
      </c>
      <c r="BD26" s="63">
        <v>24</v>
      </c>
      <c r="BE26" s="63">
        <v>26</v>
      </c>
      <c r="BF26" s="63">
        <v>15</v>
      </c>
      <c r="BG26" s="63">
        <v>18</v>
      </c>
    </row>
    <row r="27" spans="14:59" x14ac:dyDescent="0.25">
      <c r="N27" s="72"/>
      <c r="O27" s="4" t="s">
        <v>11</v>
      </c>
      <c r="P27" s="73">
        <f t="shared" ref="P27:AD27" si="17">P26/P25*100</f>
        <v>15.035799522673033</v>
      </c>
      <c r="Q27" s="73">
        <f t="shared" si="17"/>
        <v>13.580246913580247</v>
      </c>
      <c r="R27" s="73">
        <f t="shared" si="17"/>
        <v>10.649350649350648</v>
      </c>
      <c r="S27" s="73">
        <f t="shared" si="17"/>
        <v>18.567639257294431</v>
      </c>
      <c r="T27" s="73">
        <f t="shared" si="17"/>
        <v>11.011235955056179</v>
      </c>
      <c r="U27" s="73">
        <f t="shared" si="17"/>
        <v>7.8085642317380355</v>
      </c>
      <c r="V27" s="73">
        <f t="shared" si="17"/>
        <v>12.5</v>
      </c>
      <c r="W27" s="73">
        <f t="shared" si="17"/>
        <v>12.532637075718014</v>
      </c>
      <c r="X27" s="73">
        <f t="shared" si="17"/>
        <v>23.754789272030653</v>
      </c>
      <c r="Y27" s="73">
        <f t="shared" si="17"/>
        <v>28.543307086614174</v>
      </c>
      <c r="Z27" s="73">
        <f t="shared" si="17"/>
        <v>28.571428571428569</v>
      </c>
      <c r="AA27" s="73">
        <f t="shared" si="17"/>
        <v>29.338842975206614</v>
      </c>
      <c r="AB27" s="73">
        <f t="shared" si="17"/>
        <v>24.074074074074073</v>
      </c>
      <c r="AC27" s="73">
        <f t="shared" si="17"/>
        <v>18.954248366013072</v>
      </c>
      <c r="AD27" s="73">
        <f t="shared" si="17"/>
        <v>18.689320388349515</v>
      </c>
      <c r="AE27" s="73">
        <v>13.053613053613052</v>
      </c>
      <c r="AF27" s="73">
        <v>15.238095238095239</v>
      </c>
      <c r="AG27" s="73">
        <v>20.408163265306122</v>
      </c>
      <c r="AH27" s="73">
        <v>20.052083333333336</v>
      </c>
      <c r="AI27" s="73">
        <v>22.337662337662337</v>
      </c>
      <c r="AJ27" s="73">
        <v>24.768518518518519</v>
      </c>
      <c r="AK27" s="73">
        <v>32.132132132132128</v>
      </c>
      <c r="AL27" s="73">
        <v>22.164948453608247</v>
      </c>
      <c r="AM27" s="73">
        <v>21.640091116173121</v>
      </c>
      <c r="AN27" s="73">
        <v>22.465753424657535</v>
      </c>
      <c r="AO27" s="73">
        <v>23.273657289002557</v>
      </c>
      <c r="AP27" s="73">
        <v>22.364217252396166</v>
      </c>
      <c r="AQ27" s="73">
        <v>18.306010928961751</v>
      </c>
      <c r="AR27" s="73">
        <v>16.573033707865168</v>
      </c>
      <c r="AS27" s="73">
        <v>21.198156682027651</v>
      </c>
      <c r="AT27" s="73">
        <v>14.921465968586386</v>
      </c>
      <c r="AU27" s="73">
        <v>10.144927536231885</v>
      </c>
      <c r="AV27" s="73">
        <v>12.886597938144329</v>
      </c>
      <c r="AW27" s="73">
        <v>14.388489208633093</v>
      </c>
      <c r="AX27" s="73">
        <v>14.814814814814813</v>
      </c>
      <c r="AY27" s="73">
        <v>11.574074074074074</v>
      </c>
      <c r="AZ27" s="73">
        <v>10.512820512820513</v>
      </c>
      <c r="BA27" s="73">
        <v>8.7078651685393265</v>
      </c>
      <c r="BB27" s="73">
        <v>11.419753086419753</v>
      </c>
      <c r="BC27" s="73">
        <v>11.037527593818984</v>
      </c>
      <c r="BD27" s="73">
        <v>7.4303405572755414</v>
      </c>
      <c r="BE27" s="73">
        <v>7.1038251366120218</v>
      </c>
      <c r="BF27" s="73">
        <v>3.7220843672456572</v>
      </c>
      <c r="BG27" s="73">
        <f>BG26/BG25*100</f>
        <v>5.3571428571428568</v>
      </c>
    </row>
    <row r="28" spans="14:59" x14ac:dyDescent="0.25">
      <c r="N28" s="72"/>
      <c r="O28" s="4" t="s">
        <v>58</v>
      </c>
      <c r="P28" s="73"/>
      <c r="Q28" s="73"/>
      <c r="R28" s="73"/>
      <c r="S28" s="73"/>
      <c r="T28" s="73"/>
      <c r="U28" s="73"/>
      <c r="V28" s="73"/>
      <c r="W28" s="73"/>
      <c r="X28" s="73"/>
      <c r="Y28" s="99">
        <v>0</v>
      </c>
      <c r="Z28" s="99">
        <v>0</v>
      </c>
      <c r="AA28" s="99">
        <v>1</v>
      </c>
      <c r="AB28" s="99">
        <v>0</v>
      </c>
      <c r="AC28" s="99">
        <v>1</v>
      </c>
      <c r="AD28" s="63">
        <v>1</v>
      </c>
      <c r="AE28" s="99">
        <v>1</v>
      </c>
      <c r="AF28" s="99">
        <v>1</v>
      </c>
      <c r="AG28" s="99">
        <v>0</v>
      </c>
      <c r="AH28" s="99">
        <v>0</v>
      </c>
      <c r="AI28" s="99">
        <v>0</v>
      </c>
      <c r="AJ28" s="99">
        <v>0</v>
      </c>
      <c r="AK28" s="99">
        <v>0</v>
      </c>
      <c r="AL28" s="99">
        <v>0</v>
      </c>
      <c r="AM28" s="99">
        <v>0</v>
      </c>
      <c r="AN28" s="99">
        <v>0</v>
      </c>
      <c r="AO28" s="99">
        <v>0</v>
      </c>
      <c r="AP28" s="99">
        <v>0</v>
      </c>
      <c r="AQ28" s="99">
        <v>0</v>
      </c>
      <c r="AR28" s="99">
        <v>0</v>
      </c>
      <c r="AS28" s="99">
        <v>0</v>
      </c>
      <c r="AT28" s="99">
        <v>0</v>
      </c>
      <c r="AU28" s="99">
        <v>1</v>
      </c>
      <c r="AV28" s="99">
        <v>0</v>
      </c>
      <c r="AW28" s="99">
        <v>0</v>
      </c>
      <c r="AX28" s="99">
        <v>0</v>
      </c>
      <c r="AY28" s="99">
        <v>0</v>
      </c>
      <c r="AZ28" s="99">
        <v>0</v>
      </c>
      <c r="BA28" s="99">
        <v>0</v>
      </c>
      <c r="BB28" s="99">
        <v>0</v>
      </c>
      <c r="BC28" s="99">
        <v>0</v>
      </c>
      <c r="BD28" s="99">
        <v>1</v>
      </c>
      <c r="BE28" s="99">
        <v>0</v>
      </c>
      <c r="BF28" s="99">
        <v>0</v>
      </c>
      <c r="BG28" s="63">
        <v>0</v>
      </c>
    </row>
    <row r="29" spans="14:59" x14ac:dyDescent="0.25">
      <c r="N29" s="72"/>
      <c r="O29" s="4" t="s">
        <v>59</v>
      </c>
      <c r="P29" s="73"/>
      <c r="Q29" s="73"/>
      <c r="R29" s="73"/>
      <c r="S29" s="73"/>
      <c r="T29" s="73"/>
      <c r="U29" s="73"/>
      <c r="V29" s="73"/>
      <c r="W29" s="73"/>
      <c r="X29" s="73"/>
      <c r="Y29" s="73">
        <f>Y28/Y25*100</f>
        <v>0</v>
      </c>
      <c r="Z29" s="73">
        <f t="shared" ref="Z29" si="18">Z28/Z25*100</f>
        <v>0</v>
      </c>
      <c r="AA29" s="73">
        <f t="shared" ref="AA29" si="19">AA28/AA25*100</f>
        <v>0.20661157024793389</v>
      </c>
      <c r="AB29" s="73">
        <f t="shared" ref="AB29" si="20">AB28/AB25*100</f>
        <v>0</v>
      </c>
      <c r="AC29" s="73">
        <f t="shared" ref="AC29:AD29" si="21">AC28/AC25*100</f>
        <v>0.2178649237472767</v>
      </c>
      <c r="AD29" s="73">
        <f t="shared" si="21"/>
        <v>0.24271844660194172</v>
      </c>
      <c r="AE29" s="73">
        <v>0.23310023310023309</v>
      </c>
      <c r="AF29" s="73">
        <v>0.23809523809523811</v>
      </c>
      <c r="AG29" s="73">
        <v>0</v>
      </c>
      <c r="AH29" s="73">
        <v>0</v>
      </c>
      <c r="AI29" s="73">
        <v>0</v>
      </c>
      <c r="AJ29" s="73">
        <v>0</v>
      </c>
      <c r="AK29" s="73">
        <v>0</v>
      </c>
      <c r="AL29" s="73">
        <v>0</v>
      </c>
      <c r="AM29" s="73">
        <v>0</v>
      </c>
      <c r="AN29" s="73">
        <v>0</v>
      </c>
      <c r="AO29" s="73">
        <v>0</v>
      </c>
      <c r="AP29" s="73">
        <v>0</v>
      </c>
      <c r="AQ29" s="73">
        <v>0</v>
      </c>
      <c r="AR29" s="73">
        <v>0</v>
      </c>
      <c r="AS29" s="73">
        <v>0</v>
      </c>
      <c r="AT29" s="73">
        <v>0</v>
      </c>
      <c r="AU29" s="73">
        <v>0.24154589371980675</v>
      </c>
      <c r="AV29" s="73">
        <v>0</v>
      </c>
      <c r="AW29" s="73">
        <v>0</v>
      </c>
      <c r="AX29" s="73">
        <v>0</v>
      </c>
      <c r="AY29" s="73">
        <v>0</v>
      </c>
      <c r="AZ29" s="73">
        <v>0</v>
      </c>
      <c r="BA29" s="73">
        <v>0</v>
      </c>
      <c r="BB29" s="73">
        <v>0</v>
      </c>
      <c r="BC29" s="73">
        <v>0</v>
      </c>
      <c r="BD29" s="73">
        <v>0.30959752321981426</v>
      </c>
      <c r="BE29" s="73">
        <v>0</v>
      </c>
      <c r="BF29" s="73">
        <v>0</v>
      </c>
      <c r="BG29" s="63">
        <v>0</v>
      </c>
    </row>
    <row r="30" spans="14:59" x14ac:dyDescent="0.25">
      <c r="N30" s="74"/>
      <c r="O30" s="75" t="s">
        <v>33</v>
      </c>
      <c r="P30" s="63">
        <v>1</v>
      </c>
      <c r="Q30" s="63">
        <v>2</v>
      </c>
      <c r="R30" s="63">
        <v>2</v>
      </c>
      <c r="S30" s="63">
        <v>7</v>
      </c>
      <c r="T30" s="63">
        <v>3</v>
      </c>
      <c r="U30" s="63">
        <v>1</v>
      </c>
      <c r="V30" s="63">
        <v>2</v>
      </c>
      <c r="W30" s="63">
        <f>SUM(FEBRERO!V25:AB25)</f>
        <v>7</v>
      </c>
      <c r="X30" s="63">
        <v>6</v>
      </c>
      <c r="Y30" s="63">
        <v>267</v>
      </c>
      <c r="Z30" s="63">
        <v>287</v>
      </c>
      <c r="AA30" s="63">
        <v>11</v>
      </c>
      <c r="AB30" s="63">
        <v>10</v>
      </c>
      <c r="AC30" s="63">
        <v>3</v>
      </c>
      <c r="AD30" s="63">
        <v>6</v>
      </c>
      <c r="AE30" s="63">
        <v>3</v>
      </c>
      <c r="AF30" s="63">
        <v>3</v>
      </c>
      <c r="AG30" s="63">
        <v>0</v>
      </c>
      <c r="AH30" s="63">
        <v>4</v>
      </c>
      <c r="AI30" s="63">
        <v>6</v>
      </c>
      <c r="AJ30" s="63">
        <v>0</v>
      </c>
      <c r="AK30" s="63">
        <v>1</v>
      </c>
      <c r="AL30" s="63">
        <v>5</v>
      </c>
      <c r="AM30" s="63">
        <v>3</v>
      </c>
      <c r="AN30" s="63">
        <v>6</v>
      </c>
      <c r="AO30" s="63">
        <v>4</v>
      </c>
      <c r="AP30" s="63">
        <v>4</v>
      </c>
      <c r="AQ30" s="63">
        <v>4</v>
      </c>
      <c r="AR30" s="63">
        <v>7</v>
      </c>
      <c r="AS30" s="63">
        <v>8</v>
      </c>
      <c r="AT30" s="63">
        <v>2</v>
      </c>
      <c r="AU30" s="63">
        <v>3</v>
      </c>
      <c r="AV30" s="63">
        <v>3</v>
      </c>
      <c r="AW30" s="63">
        <v>2</v>
      </c>
      <c r="AX30" s="63">
        <v>1</v>
      </c>
      <c r="AY30" s="63">
        <v>4</v>
      </c>
      <c r="AZ30" s="63">
        <v>3</v>
      </c>
      <c r="BA30" s="63">
        <v>0</v>
      </c>
      <c r="BB30" s="63">
        <v>3</v>
      </c>
      <c r="BC30" s="63">
        <v>17</v>
      </c>
      <c r="BD30" s="63">
        <v>23</v>
      </c>
      <c r="BE30" s="63">
        <v>36</v>
      </c>
      <c r="BF30" s="63">
        <v>47</v>
      </c>
      <c r="BG30" s="63">
        <v>37</v>
      </c>
    </row>
    <row r="31" spans="14:59" x14ac:dyDescent="0.25">
      <c r="N31" s="74"/>
      <c r="O31" s="75" t="s">
        <v>34</v>
      </c>
      <c r="P31" s="73">
        <f t="shared" ref="P31:U31" si="22">P30/P25*100</f>
        <v>0.23866348448687352</v>
      </c>
      <c r="Q31" s="73">
        <f t="shared" si="22"/>
        <v>0.61728395061728392</v>
      </c>
      <c r="R31" s="73">
        <f t="shared" si="22"/>
        <v>0.51948051948051943</v>
      </c>
      <c r="S31" s="73">
        <f t="shared" si="22"/>
        <v>1.8567639257294428</v>
      </c>
      <c r="T31" s="73">
        <f t="shared" si="22"/>
        <v>0.6741573033707865</v>
      </c>
      <c r="U31" s="73">
        <f t="shared" si="22"/>
        <v>0.25188916876574308</v>
      </c>
      <c r="V31" s="73">
        <v>3.6725067385444743</v>
      </c>
      <c r="W31" s="73">
        <v>3.6725067385444743</v>
      </c>
      <c r="X31" s="73">
        <v>3.6725067385444743</v>
      </c>
      <c r="Y31" s="73">
        <v>3.6725067385444743</v>
      </c>
      <c r="Z31" s="73">
        <v>3.6725067385444743</v>
      </c>
      <c r="AA31" s="73">
        <v>3.6725067385444743</v>
      </c>
      <c r="AB31" s="73">
        <v>3.6725067385444743</v>
      </c>
      <c r="AC31" s="73">
        <v>3.6725067385444743</v>
      </c>
      <c r="AD31" s="73">
        <v>3.6725067385444743</v>
      </c>
      <c r="AE31" s="73">
        <v>0.69930069930069927</v>
      </c>
      <c r="AF31" s="73">
        <v>0.7142857142857143</v>
      </c>
      <c r="AG31" s="73">
        <v>0</v>
      </c>
      <c r="AH31" s="73">
        <v>1.0416666666666665</v>
      </c>
      <c r="AI31" s="73">
        <v>1.5584415584415585</v>
      </c>
      <c r="AJ31" s="73">
        <v>0</v>
      </c>
      <c r="AK31" s="73">
        <v>0.3003003003003003</v>
      </c>
      <c r="AL31" s="73">
        <v>1.2886597938144329</v>
      </c>
      <c r="AM31" s="73">
        <v>0.68337129840546695</v>
      </c>
      <c r="AN31" s="73">
        <v>1.6438356164383561</v>
      </c>
      <c r="AO31" s="73">
        <v>1.0230179028132993</v>
      </c>
      <c r="AP31" s="73">
        <v>1.2779552715654952</v>
      </c>
      <c r="AQ31" s="73">
        <v>1.0928961748633881</v>
      </c>
      <c r="AR31" s="73">
        <v>1.9662921348314606</v>
      </c>
      <c r="AS31" s="73">
        <v>1.8433179723502304</v>
      </c>
      <c r="AT31" s="73">
        <v>0.52356020942408377</v>
      </c>
      <c r="AU31" s="73">
        <v>0.72463768115942029</v>
      </c>
      <c r="AV31" s="73">
        <v>0.77319587628865982</v>
      </c>
      <c r="AW31" s="73">
        <v>0.47961630695443641</v>
      </c>
      <c r="AX31" s="73">
        <v>0.23148148148148145</v>
      </c>
      <c r="AY31" s="73">
        <v>0.92592592592592582</v>
      </c>
      <c r="AZ31" s="73">
        <v>0.76923076923076927</v>
      </c>
      <c r="BA31" s="73">
        <v>0</v>
      </c>
      <c r="BB31" s="73">
        <v>0.92592592592592582</v>
      </c>
      <c r="BC31" s="73">
        <v>3.7527593818984544</v>
      </c>
      <c r="BD31" s="73">
        <v>7.1207430340557281</v>
      </c>
      <c r="BE31" s="73">
        <v>9.8360655737704921</v>
      </c>
      <c r="BF31" s="73">
        <v>11.662531017369728</v>
      </c>
      <c r="BG31" s="73">
        <f>BG30/BG25*100</f>
        <v>11.011904761904761</v>
      </c>
    </row>
    <row r="32" spans="14:59" x14ac:dyDescent="0.25">
      <c r="N32" s="70" t="s">
        <v>15</v>
      </c>
      <c r="O32" s="2"/>
      <c r="P32" s="63">
        <v>0</v>
      </c>
      <c r="Q32" s="63">
        <v>0</v>
      </c>
      <c r="R32" s="63">
        <v>0</v>
      </c>
      <c r="S32" s="63">
        <v>0</v>
      </c>
      <c r="T32" s="63">
        <v>0</v>
      </c>
      <c r="U32" s="63">
        <v>0</v>
      </c>
      <c r="V32" s="63">
        <v>0</v>
      </c>
      <c r="W32" s="63">
        <f>SUM(FEBRERO!V27:AB27)</f>
        <v>0</v>
      </c>
      <c r="X32" s="63">
        <v>0</v>
      </c>
      <c r="Y32" s="63">
        <v>0</v>
      </c>
      <c r="Z32" s="63">
        <v>0</v>
      </c>
      <c r="AA32" s="63">
        <v>0</v>
      </c>
      <c r="AB32" s="63">
        <v>0</v>
      </c>
      <c r="AC32" s="63">
        <v>0</v>
      </c>
      <c r="AD32" s="63">
        <v>0</v>
      </c>
      <c r="BF32" s="63">
        <v>0</v>
      </c>
      <c r="BG32" s="63">
        <v>0</v>
      </c>
    </row>
    <row r="33" spans="14:59" x14ac:dyDescent="0.25">
      <c r="N33" s="77" t="s">
        <v>16</v>
      </c>
      <c r="O33" s="71" t="s">
        <v>9</v>
      </c>
      <c r="P33" s="63">
        <v>419</v>
      </c>
      <c r="Q33" s="63">
        <v>399</v>
      </c>
      <c r="R33" s="63">
        <v>444</v>
      </c>
      <c r="S33" s="63">
        <v>318</v>
      </c>
      <c r="T33" s="63">
        <v>275</v>
      </c>
      <c r="U33" s="63">
        <v>251</v>
      </c>
      <c r="V33" s="63">
        <v>299</v>
      </c>
      <c r="W33" s="63">
        <f>SUM(FEBRERO!V28:AB28)</f>
        <v>349</v>
      </c>
      <c r="X33" s="63">
        <v>469</v>
      </c>
      <c r="Y33" s="63">
        <v>576</v>
      </c>
      <c r="Z33" s="63">
        <v>659</v>
      </c>
      <c r="AA33" s="63">
        <v>511</v>
      </c>
      <c r="AB33" s="63">
        <v>481</v>
      </c>
      <c r="AC33" s="63">
        <v>476</v>
      </c>
      <c r="AD33" s="63">
        <v>554</v>
      </c>
      <c r="AE33" s="63">
        <v>562</v>
      </c>
      <c r="AF33" s="63">
        <v>558</v>
      </c>
      <c r="AG33" s="63">
        <v>648</v>
      </c>
      <c r="AH33" s="63">
        <v>848</v>
      </c>
      <c r="AI33" s="63">
        <v>744</v>
      </c>
      <c r="AJ33" s="63">
        <v>579</v>
      </c>
      <c r="AK33" s="63">
        <v>398</v>
      </c>
      <c r="AL33" s="63">
        <v>403</v>
      </c>
      <c r="AM33" s="63">
        <v>400</v>
      </c>
      <c r="AN33" s="63">
        <v>403</v>
      </c>
      <c r="AO33" s="63">
        <v>353</v>
      </c>
      <c r="AP33" s="63">
        <v>369</v>
      </c>
      <c r="AQ33" s="63">
        <v>315</v>
      </c>
      <c r="AR33" s="63">
        <v>310</v>
      </c>
      <c r="AS33" s="63">
        <v>407</v>
      </c>
      <c r="AT33" s="63">
        <v>424</v>
      </c>
      <c r="AU33" s="63">
        <v>331</v>
      </c>
      <c r="AV33" s="63">
        <v>467</v>
      </c>
      <c r="AW33" s="63">
        <v>509</v>
      </c>
      <c r="AX33" s="63">
        <v>490</v>
      </c>
      <c r="AY33" s="63">
        <v>446</v>
      </c>
      <c r="AZ33" s="63">
        <v>525</v>
      </c>
      <c r="BA33" s="63">
        <v>466</v>
      </c>
      <c r="BB33" s="63">
        <v>463</v>
      </c>
      <c r="BC33" s="63">
        <v>541</v>
      </c>
      <c r="BD33" s="63">
        <v>641</v>
      </c>
      <c r="BE33" s="63">
        <v>772</v>
      </c>
      <c r="BF33" s="63">
        <v>971</v>
      </c>
      <c r="BG33" s="63">
        <v>541</v>
      </c>
    </row>
    <row r="34" spans="14:59" x14ac:dyDescent="0.25">
      <c r="N34" s="77" t="s">
        <v>17</v>
      </c>
      <c r="O34" s="4" t="s">
        <v>10</v>
      </c>
      <c r="P34" s="63">
        <v>58</v>
      </c>
      <c r="Q34" s="63">
        <v>65</v>
      </c>
      <c r="R34" s="63">
        <v>88</v>
      </c>
      <c r="S34" s="63">
        <v>55</v>
      </c>
      <c r="T34" s="63">
        <v>53</v>
      </c>
      <c r="U34" s="63">
        <v>37</v>
      </c>
      <c r="V34" s="63">
        <v>42</v>
      </c>
      <c r="W34" s="63">
        <f>SUM(FEBRERO!V29:AB29)</f>
        <v>43</v>
      </c>
      <c r="X34" s="63">
        <v>23</v>
      </c>
      <c r="Y34" s="63">
        <v>47</v>
      </c>
      <c r="Z34" s="63">
        <v>37</v>
      </c>
      <c r="AA34" s="63">
        <v>43</v>
      </c>
      <c r="AB34" s="63">
        <v>30</v>
      </c>
      <c r="AC34" s="63">
        <v>58</v>
      </c>
      <c r="AD34" s="63">
        <v>69</v>
      </c>
      <c r="AE34" s="63">
        <v>65</v>
      </c>
      <c r="AF34" s="63">
        <v>88</v>
      </c>
      <c r="AG34" s="63">
        <v>108</v>
      </c>
      <c r="AH34" s="63">
        <v>197</v>
      </c>
      <c r="AI34" s="63">
        <v>216</v>
      </c>
      <c r="AJ34" s="63">
        <v>144</v>
      </c>
      <c r="AK34" s="63">
        <v>90</v>
      </c>
      <c r="AL34" s="63">
        <v>67</v>
      </c>
      <c r="AM34" s="63">
        <v>77</v>
      </c>
      <c r="AN34" s="63">
        <v>80</v>
      </c>
      <c r="AO34" s="63">
        <v>56</v>
      </c>
      <c r="AP34" s="63">
        <v>44</v>
      </c>
      <c r="AQ34" s="63">
        <v>43</v>
      </c>
      <c r="AR34" s="63">
        <v>34</v>
      </c>
      <c r="AS34" s="63">
        <v>38</v>
      </c>
      <c r="AT34" s="63">
        <v>49</v>
      </c>
      <c r="AU34" s="63">
        <v>44</v>
      </c>
      <c r="AV34" s="63">
        <v>56</v>
      </c>
      <c r="AW34" s="63">
        <v>62</v>
      </c>
      <c r="AX34" s="63">
        <v>50</v>
      </c>
      <c r="AY34" s="63">
        <v>58</v>
      </c>
      <c r="AZ34" s="63">
        <v>56</v>
      </c>
      <c r="BA34" s="63">
        <v>53</v>
      </c>
      <c r="BB34" s="63">
        <v>45</v>
      </c>
      <c r="BC34" s="63">
        <v>51</v>
      </c>
      <c r="BD34" s="63">
        <v>51</v>
      </c>
      <c r="BE34" s="63">
        <v>52</v>
      </c>
      <c r="BF34" s="63">
        <v>118</v>
      </c>
      <c r="BG34" s="63">
        <v>46</v>
      </c>
    </row>
    <row r="35" spans="14:59" x14ac:dyDescent="0.25">
      <c r="N35" s="78"/>
      <c r="O35" s="79" t="s">
        <v>11</v>
      </c>
      <c r="P35" s="73">
        <f t="shared" ref="P35:AD35" si="23">P34/P33*100</f>
        <v>13.842482100238662</v>
      </c>
      <c r="Q35" s="73">
        <f t="shared" si="23"/>
        <v>16.290726817042607</v>
      </c>
      <c r="R35" s="73">
        <f t="shared" si="23"/>
        <v>19.81981981981982</v>
      </c>
      <c r="S35" s="73">
        <f t="shared" si="23"/>
        <v>17.29559748427673</v>
      </c>
      <c r="T35" s="73">
        <f t="shared" si="23"/>
        <v>19.272727272727273</v>
      </c>
      <c r="U35" s="73">
        <f t="shared" si="23"/>
        <v>14.741035856573706</v>
      </c>
      <c r="V35" s="73">
        <f t="shared" si="23"/>
        <v>14.046822742474916</v>
      </c>
      <c r="W35" s="73">
        <f t="shared" si="23"/>
        <v>12.320916905444127</v>
      </c>
      <c r="X35" s="73">
        <f t="shared" si="23"/>
        <v>4.9040511727078888</v>
      </c>
      <c r="Y35" s="73">
        <f t="shared" si="23"/>
        <v>8.1597222222222232</v>
      </c>
      <c r="Z35" s="73">
        <f t="shared" si="23"/>
        <v>5.6145675265553869</v>
      </c>
      <c r="AA35" s="73">
        <f t="shared" si="23"/>
        <v>8.4148727984344411</v>
      </c>
      <c r="AB35" s="73">
        <f t="shared" si="23"/>
        <v>6.2370062370062378</v>
      </c>
      <c r="AC35" s="73">
        <f t="shared" si="23"/>
        <v>12.184873949579831</v>
      </c>
      <c r="AD35" s="73">
        <f t="shared" si="23"/>
        <v>12.454873646209386</v>
      </c>
      <c r="AE35" s="73">
        <v>11.565836298932384</v>
      </c>
      <c r="AF35" s="73">
        <v>15.770609318996415</v>
      </c>
      <c r="AG35" s="73">
        <v>16.666666666666664</v>
      </c>
      <c r="AH35" s="73">
        <v>23.231132075471699</v>
      </c>
      <c r="AI35" s="73">
        <v>29.032258064516132</v>
      </c>
      <c r="AJ35" s="73">
        <v>24.870466321243523</v>
      </c>
      <c r="AK35" s="73">
        <v>22.613065326633166</v>
      </c>
      <c r="AL35" s="73">
        <v>16.625310173697269</v>
      </c>
      <c r="AM35" s="73">
        <v>19.25</v>
      </c>
      <c r="AN35" s="73">
        <v>19.851116625310176</v>
      </c>
      <c r="AO35" s="73">
        <v>15.864022662889518</v>
      </c>
      <c r="AP35" s="73">
        <v>11.924119241192411</v>
      </c>
      <c r="AQ35" s="73">
        <v>13.65079365079365</v>
      </c>
      <c r="AR35" s="73">
        <v>10.967741935483872</v>
      </c>
      <c r="AS35" s="73">
        <v>9.3366093366093352</v>
      </c>
      <c r="AT35" s="73">
        <v>11.556603773584905</v>
      </c>
      <c r="AU35" s="73">
        <v>13.293051359516618</v>
      </c>
      <c r="AV35" s="73">
        <v>11.991434689507495</v>
      </c>
      <c r="AW35" s="73">
        <v>12.180746561886052</v>
      </c>
      <c r="AX35" s="73">
        <v>10.204081632653061</v>
      </c>
      <c r="AY35" s="73">
        <v>13.004484304932735</v>
      </c>
      <c r="AZ35" s="73">
        <v>10.666666666666668</v>
      </c>
      <c r="BA35" s="73">
        <v>11.373390557939913</v>
      </c>
      <c r="BB35" s="73">
        <v>9.7192224622030245</v>
      </c>
      <c r="BC35" s="73">
        <v>9.426987060998151</v>
      </c>
      <c r="BD35" s="73">
        <v>7.9563182527301084</v>
      </c>
      <c r="BE35" s="73">
        <v>6.7357512953367875</v>
      </c>
      <c r="BF35" s="73">
        <v>12.152420185375901</v>
      </c>
      <c r="BG35" s="116">
        <f>BG34/BG33*100</f>
        <v>8.502772643253234</v>
      </c>
    </row>
    <row r="36" spans="14:59" x14ac:dyDescent="0.25">
      <c r="N36" s="78"/>
      <c r="O36" s="4" t="s">
        <v>58</v>
      </c>
      <c r="P36" s="73"/>
      <c r="Q36" s="73"/>
      <c r="R36" s="73"/>
      <c r="S36" s="73"/>
      <c r="T36" s="73"/>
      <c r="U36" s="73"/>
      <c r="V36" s="73"/>
      <c r="W36" s="73"/>
      <c r="X36" s="73"/>
      <c r="Y36" s="99">
        <v>0</v>
      </c>
      <c r="Z36" s="99">
        <v>0</v>
      </c>
      <c r="AA36" s="99">
        <v>0</v>
      </c>
      <c r="AB36" s="99">
        <v>1</v>
      </c>
      <c r="AC36" s="99">
        <v>0</v>
      </c>
      <c r="AD36" s="63">
        <v>0</v>
      </c>
      <c r="AE36" s="99">
        <v>0</v>
      </c>
      <c r="AF36" s="99">
        <v>0</v>
      </c>
      <c r="AG36" s="99">
        <v>0</v>
      </c>
      <c r="AH36" s="99">
        <v>2</v>
      </c>
      <c r="AI36" s="99">
        <v>0</v>
      </c>
      <c r="AJ36" s="99">
        <v>0</v>
      </c>
      <c r="AK36" s="99">
        <v>0</v>
      </c>
      <c r="AL36" s="99">
        <v>0</v>
      </c>
      <c r="AM36" s="99">
        <v>0</v>
      </c>
      <c r="AN36" s="99">
        <v>0</v>
      </c>
      <c r="AO36" s="99">
        <v>0</v>
      </c>
      <c r="AP36" s="99">
        <v>0</v>
      </c>
      <c r="AQ36" s="99">
        <v>0</v>
      </c>
      <c r="AR36" s="99">
        <v>0</v>
      </c>
      <c r="AS36" s="99">
        <v>0</v>
      </c>
      <c r="AT36" s="99">
        <v>0</v>
      </c>
      <c r="AU36" s="99">
        <v>1</v>
      </c>
      <c r="AV36" s="99">
        <v>0</v>
      </c>
      <c r="AW36" s="99">
        <v>0</v>
      </c>
      <c r="AX36" s="99">
        <v>0</v>
      </c>
      <c r="AY36" s="99">
        <v>1</v>
      </c>
      <c r="AZ36" s="99">
        <v>0</v>
      </c>
      <c r="BA36" s="99">
        <v>2</v>
      </c>
      <c r="BB36" s="99">
        <v>0</v>
      </c>
      <c r="BC36" s="99">
        <v>1</v>
      </c>
      <c r="BD36" s="99">
        <v>0</v>
      </c>
      <c r="BE36" s="99">
        <v>0</v>
      </c>
      <c r="BF36" s="99">
        <v>33</v>
      </c>
      <c r="BG36" s="63">
        <v>22</v>
      </c>
    </row>
    <row r="37" spans="14:59" x14ac:dyDescent="0.25">
      <c r="N37" s="78"/>
      <c r="O37" s="4" t="s">
        <v>59</v>
      </c>
      <c r="P37" s="73"/>
      <c r="Q37" s="73"/>
      <c r="R37" s="73"/>
      <c r="S37" s="73"/>
      <c r="T37" s="73"/>
      <c r="U37" s="73"/>
      <c r="V37" s="73"/>
      <c r="W37" s="73"/>
      <c r="X37" s="73"/>
      <c r="Y37" s="73">
        <f>Y36/Y33*100</f>
        <v>0</v>
      </c>
      <c r="Z37" s="73">
        <f t="shared" ref="Z37" si="24">Z36/Z33*100</f>
        <v>0</v>
      </c>
      <c r="AA37" s="73">
        <f t="shared" ref="AA37" si="25">AA36/AA33*100</f>
        <v>0</v>
      </c>
      <c r="AB37" s="73">
        <f t="shared" ref="AB37" si="26">AB36/AB33*100</f>
        <v>0.20790020790020791</v>
      </c>
      <c r="AC37" s="73">
        <f t="shared" ref="AC37" si="27">AC36/AC33*100</f>
        <v>0</v>
      </c>
      <c r="AD37" s="63">
        <v>0</v>
      </c>
      <c r="AE37" s="73">
        <v>0</v>
      </c>
      <c r="AF37" s="73">
        <v>0</v>
      </c>
      <c r="AG37" s="73">
        <v>0</v>
      </c>
      <c r="AH37" s="73">
        <v>0.23584905660377359</v>
      </c>
      <c r="AI37" s="73">
        <v>0</v>
      </c>
      <c r="AJ37" s="73">
        <v>0</v>
      </c>
      <c r="AK37" s="73">
        <v>0</v>
      </c>
      <c r="AL37" s="73">
        <v>0</v>
      </c>
      <c r="AM37" s="73">
        <v>0</v>
      </c>
      <c r="AN37" s="73">
        <v>0</v>
      </c>
      <c r="AO37" s="73">
        <v>0</v>
      </c>
      <c r="AP37" s="73">
        <v>0</v>
      </c>
      <c r="AQ37" s="73">
        <v>0</v>
      </c>
      <c r="AR37" s="73">
        <v>0</v>
      </c>
      <c r="AS37" s="73">
        <v>0</v>
      </c>
      <c r="AT37" s="73">
        <v>0</v>
      </c>
      <c r="AU37" s="73">
        <v>0.30211480362537763</v>
      </c>
      <c r="AV37" s="73">
        <v>0</v>
      </c>
      <c r="AW37" s="73">
        <v>0</v>
      </c>
      <c r="AX37" s="73">
        <v>0</v>
      </c>
      <c r="AY37" s="73">
        <v>0.22421524663677131</v>
      </c>
      <c r="AZ37" s="73">
        <v>0</v>
      </c>
      <c r="BA37" s="73">
        <v>0.42918454935622319</v>
      </c>
      <c r="BB37" s="73">
        <v>0</v>
      </c>
      <c r="BC37" s="73">
        <v>0.18484288354898337</v>
      </c>
      <c r="BD37" s="73">
        <v>0</v>
      </c>
      <c r="BE37" s="73">
        <v>0</v>
      </c>
      <c r="BF37" s="73">
        <v>3.3985581874356332</v>
      </c>
      <c r="BG37" s="73">
        <f>BG36/BG33*100</f>
        <v>4.066543438077634</v>
      </c>
    </row>
    <row r="38" spans="14:59" x14ac:dyDescent="0.25">
      <c r="N38" s="74"/>
      <c r="O38" s="75" t="s">
        <v>33</v>
      </c>
      <c r="P38" s="63">
        <v>16</v>
      </c>
      <c r="Q38" s="63">
        <v>21</v>
      </c>
      <c r="R38" s="63">
        <v>11</v>
      </c>
      <c r="S38" s="63">
        <v>15</v>
      </c>
      <c r="T38" s="63">
        <v>7</v>
      </c>
      <c r="U38" s="63">
        <v>14</v>
      </c>
      <c r="V38" s="63">
        <v>24</v>
      </c>
      <c r="W38" s="63">
        <f>SUM(FEBRERO!V31:AB31)</f>
        <v>13</v>
      </c>
      <c r="X38" s="63">
        <v>17</v>
      </c>
      <c r="Y38" s="63">
        <v>27</v>
      </c>
      <c r="Z38" s="63">
        <v>13</v>
      </c>
      <c r="AA38" s="63">
        <v>16</v>
      </c>
      <c r="AB38" s="63">
        <v>5</v>
      </c>
      <c r="AC38" s="63">
        <v>11</v>
      </c>
      <c r="AD38" s="63">
        <v>12</v>
      </c>
      <c r="AE38" s="63">
        <v>10</v>
      </c>
      <c r="AF38" s="63">
        <v>12</v>
      </c>
      <c r="AG38" s="63">
        <v>11</v>
      </c>
      <c r="AH38" s="63">
        <v>15</v>
      </c>
      <c r="AI38" s="63">
        <v>67</v>
      </c>
      <c r="AJ38" s="63">
        <v>57</v>
      </c>
      <c r="AK38" s="63">
        <v>34</v>
      </c>
      <c r="AL38" s="63">
        <v>22</v>
      </c>
      <c r="AM38" s="63">
        <v>27</v>
      </c>
      <c r="AN38" s="63">
        <v>40</v>
      </c>
      <c r="AO38" s="63">
        <v>46</v>
      </c>
      <c r="AP38" s="63">
        <v>34</v>
      </c>
      <c r="AQ38" s="63">
        <v>35</v>
      </c>
      <c r="AR38" s="63">
        <v>20</v>
      </c>
      <c r="AS38" s="63">
        <v>28</v>
      </c>
      <c r="AT38" s="63">
        <v>48</v>
      </c>
      <c r="AU38" s="63">
        <v>32</v>
      </c>
      <c r="AV38" s="63">
        <v>57</v>
      </c>
      <c r="AW38" s="63">
        <v>58</v>
      </c>
      <c r="AX38" s="63">
        <v>94</v>
      </c>
      <c r="AY38" s="63">
        <v>40</v>
      </c>
      <c r="AZ38" s="63">
        <v>45</v>
      </c>
      <c r="BA38" s="63">
        <v>67</v>
      </c>
      <c r="BB38" s="63">
        <v>33</v>
      </c>
      <c r="BC38" s="63">
        <v>49</v>
      </c>
      <c r="BD38" s="63">
        <v>122</v>
      </c>
      <c r="BE38" s="63">
        <v>184</v>
      </c>
      <c r="BF38" s="63">
        <v>322</v>
      </c>
      <c r="BG38" s="63">
        <v>254</v>
      </c>
    </row>
    <row r="39" spans="14:59" x14ac:dyDescent="0.25">
      <c r="N39" s="74"/>
      <c r="O39" s="75" t="s">
        <v>34</v>
      </c>
      <c r="P39" s="73">
        <f t="shared" ref="P39:X39" si="28">P38/P33*100</f>
        <v>3.8186157517899764</v>
      </c>
      <c r="Q39" s="73">
        <f t="shared" si="28"/>
        <v>5.2631578947368416</v>
      </c>
      <c r="R39" s="73">
        <f t="shared" si="28"/>
        <v>2.4774774774774775</v>
      </c>
      <c r="S39" s="73">
        <f t="shared" si="28"/>
        <v>4.716981132075472</v>
      </c>
      <c r="T39" s="73">
        <f t="shared" si="28"/>
        <v>2.5454545454545454</v>
      </c>
      <c r="U39" s="73">
        <f t="shared" si="28"/>
        <v>5.5776892430278879</v>
      </c>
      <c r="V39" s="73">
        <f t="shared" si="28"/>
        <v>8.0267558528428093</v>
      </c>
      <c r="W39" s="73">
        <f t="shared" si="28"/>
        <v>3.7249283667621778</v>
      </c>
      <c r="X39" s="73">
        <f t="shared" si="28"/>
        <v>3.624733475479744</v>
      </c>
      <c r="Y39" s="73">
        <f t="shared" ref="Y39:AD39" si="29">Y38/Y33*100</f>
        <v>4.6875</v>
      </c>
      <c r="Z39" s="73">
        <f t="shared" si="29"/>
        <v>1.9726858877086493</v>
      </c>
      <c r="AA39" s="73">
        <f t="shared" si="29"/>
        <v>3.131115459882583</v>
      </c>
      <c r="AB39" s="73">
        <f t="shared" si="29"/>
        <v>1.0395010395010396</v>
      </c>
      <c r="AC39" s="73">
        <f t="shared" si="29"/>
        <v>2.3109243697478994</v>
      </c>
      <c r="AD39" s="73">
        <f t="shared" si="29"/>
        <v>2.1660649819494582</v>
      </c>
      <c r="AE39" s="73">
        <v>1.7793594306049825</v>
      </c>
      <c r="AF39" s="73">
        <v>2.1505376344086025</v>
      </c>
      <c r="AG39" s="73">
        <v>1.6975308641975309</v>
      </c>
      <c r="AH39" s="73">
        <v>1.7688679245283019</v>
      </c>
      <c r="AI39" s="73">
        <v>9.0053763440860219</v>
      </c>
      <c r="AJ39" s="73">
        <v>9.8445595854922274</v>
      </c>
      <c r="AK39" s="73">
        <v>8.5427135678391952</v>
      </c>
      <c r="AL39" s="73">
        <v>5.4590570719602978</v>
      </c>
      <c r="AM39" s="73">
        <v>6.75</v>
      </c>
      <c r="AN39" s="73">
        <v>9.9255583126550881</v>
      </c>
      <c r="AO39" s="73">
        <v>13.031161473087819</v>
      </c>
      <c r="AP39" s="73">
        <v>9.2140921409214087</v>
      </c>
      <c r="AQ39" s="73">
        <v>11.111111111111111</v>
      </c>
      <c r="AR39" s="73">
        <v>6.4516129032258061</v>
      </c>
      <c r="AS39" s="73">
        <v>6.8796068796068797</v>
      </c>
      <c r="AT39" s="73">
        <v>11.320754716981133</v>
      </c>
      <c r="AU39" s="73">
        <v>9.667673716012084</v>
      </c>
      <c r="AV39" s="73">
        <v>12.205567451820128</v>
      </c>
      <c r="AW39" s="73">
        <v>11.394891944990176</v>
      </c>
      <c r="AX39" s="73">
        <v>19.183673469387756</v>
      </c>
      <c r="AY39" s="73">
        <v>8.9686098654708513</v>
      </c>
      <c r="AZ39" s="73">
        <v>8.5714285714285712</v>
      </c>
      <c r="BA39" s="73">
        <v>14.377682403433475</v>
      </c>
      <c r="BB39" s="73">
        <v>7.1274298056155514</v>
      </c>
      <c r="BC39" s="73">
        <v>9.0573012939001849</v>
      </c>
      <c r="BD39" s="73">
        <v>19.032761310452418</v>
      </c>
      <c r="BE39" s="73">
        <v>23.834196891191709</v>
      </c>
      <c r="BF39" s="73">
        <v>33.161688980432544</v>
      </c>
      <c r="BG39" s="73">
        <f>BG38/BG33*100</f>
        <v>46.950092421441774</v>
      </c>
    </row>
    <row r="40" spans="14:59" x14ac:dyDescent="0.25">
      <c r="N40" s="77" t="s">
        <v>16</v>
      </c>
      <c r="O40" s="71" t="s">
        <v>9</v>
      </c>
      <c r="P40" s="63">
        <v>3</v>
      </c>
      <c r="Q40" s="63">
        <v>1</v>
      </c>
      <c r="R40" s="63">
        <v>0</v>
      </c>
      <c r="S40" s="63">
        <v>8</v>
      </c>
      <c r="T40" s="63">
        <v>2</v>
      </c>
      <c r="U40" s="63">
        <v>5</v>
      </c>
      <c r="V40" s="63">
        <v>4</v>
      </c>
      <c r="W40" s="63">
        <f>SUM(FEBRERO!V33:AB33)</f>
        <v>1</v>
      </c>
      <c r="X40" s="63">
        <v>5</v>
      </c>
      <c r="Y40" s="63">
        <v>8</v>
      </c>
      <c r="Z40" s="63">
        <v>6</v>
      </c>
      <c r="AA40" s="63">
        <v>7</v>
      </c>
      <c r="AB40" s="63">
        <v>7</v>
      </c>
      <c r="AC40" s="63">
        <v>14</v>
      </c>
      <c r="AD40" s="63">
        <v>5</v>
      </c>
      <c r="AE40" s="63">
        <v>8</v>
      </c>
      <c r="AF40" s="63">
        <v>1</v>
      </c>
      <c r="AG40" s="63">
        <v>2</v>
      </c>
      <c r="AH40" s="63">
        <v>1</v>
      </c>
      <c r="AI40" s="63">
        <v>0</v>
      </c>
      <c r="AJ40" s="63">
        <v>2</v>
      </c>
      <c r="AK40" s="63">
        <v>1</v>
      </c>
      <c r="AL40" s="63">
        <v>1</v>
      </c>
      <c r="AM40" s="63">
        <v>4</v>
      </c>
      <c r="AN40" s="63">
        <v>2</v>
      </c>
      <c r="AO40" s="63">
        <v>6</v>
      </c>
      <c r="AP40" s="63">
        <v>0</v>
      </c>
      <c r="AQ40" s="63">
        <v>6</v>
      </c>
      <c r="AR40" s="63">
        <v>1</v>
      </c>
      <c r="AS40" s="63">
        <v>1</v>
      </c>
      <c r="AT40" s="63">
        <v>5</v>
      </c>
      <c r="AU40" s="63">
        <v>4</v>
      </c>
      <c r="AV40" s="63">
        <v>2</v>
      </c>
      <c r="AW40" s="63">
        <v>2</v>
      </c>
      <c r="AX40" s="63">
        <v>3</v>
      </c>
      <c r="AY40" s="63">
        <v>5</v>
      </c>
      <c r="AZ40" s="63">
        <v>1</v>
      </c>
      <c r="BA40" s="63">
        <v>0</v>
      </c>
      <c r="BB40" s="63">
        <v>3</v>
      </c>
      <c r="BC40" s="63">
        <v>1</v>
      </c>
      <c r="BD40" s="63">
        <v>4</v>
      </c>
      <c r="BE40" s="63">
        <v>6</v>
      </c>
      <c r="BF40" s="63">
        <v>2</v>
      </c>
      <c r="BG40" s="63">
        <v>4</v>
      </c>
    </row>
    <row r="41" spans="14:59" x14ac:dyDescent="0.25">
      <c r="N41" s="77" t="s">
        <v>18</v>
      </c>
      <c r="O41" s="4" t="s">
        <v>10</v>
      </c>
      <c r="P41" s="63">
        <v>0</v>
      </c>
      <c r="Q41" s="63">
        <v>0</v>
      </c>
      <c r="R41" s="63">
        <v>0</v>
      </c>
      <c r="S41" s="63">
        <v>0</v>
      </c>
      <c r="T41" s="63">
        <v>0</v>
      </c>
      <c r="U41" s="63">
        <v>0</v>
      </c>
      <c r="V41" s="63">
        <v>0</v>
      </c>
      <c r="W41" s="63">
        <f>SUM(FEBRERO!V34:AB34)</f>
        <v>0</v>
      </c>
      <c r="X41" s="63">
        <v>0</v>
      </c>
      <c r="Y41" s="63">
        <v>0</v>
      </c>
      <c r="Z41" s="63">
        <v>0</v>
      </c>
      <c r="AA41" s="63">
        <v>0</v>
      </c>
      <c r="AB41" s="63">
        <v>0</v>
      </c>
      <c r="AC41" s="63">
        <v>0</v>
      </c>
      <c r="AD41" s="63">
        <v>0</v>
      </c>
      <c r="AE41" s="63">
        <v>0</v>
      </c>
      <c r="AF41" s="63">
        <v>0</v>
      </c>
      <c r="AG41" s="63">
        <v>0</v>
      </c>
      <c r="AH41" s="63">
        <v>0</v>
      </c>
      <c r="AI41" s="63">
        <v>0</v>
      </c>
      <c r="AJ41" s="63">
        <v>0</v>
      </c>
      <c r="AK41" s="63">
        <v>1</v>
      </c>
      <c r="AL41" s="63">
        <v>0</v>
      </c>
      <c r="AM41" s="63">
        <v>1</v>
      </c>
      <c r="AN41" s="63">
        <v>1</v>
      </c>
      <c r="AO41" s="63">
        <v>0</v>
      </c>
      <c r="AP41" s="63">
        <v>0</v>
      </c>
      <c r="AQ41" s="63">
        <v>0</v>
      </c>
      <c r="AR41" s="63">
        <v>0</v>
      </c>
      <c r="AS41" s="63">
        <v>0</v>
      </c>
      <c r="AT41" s="63">
        <v>0</v>
      </c>
      <c r="AU41" s="63">
        <v>0</v>
      </c>
      <c r="AV41" s="63">
        <v>0</v>
      </c>
      <c r="AW41" s="63">
        <v>0</v>
      </c>
      <c r="AX41" s="63">
        <v>0</v>
      </c>
      <c r="AY41" s="63">
        <v>0</v>
      </c>
      <c r="AZ41" s="63">
        <v>0</v>
      </c>
      <c r="BA41" s="63">
        <v>0</v>
      </c>
      <c r="BB41" s="63">
        <v>0</v>
      </c>
      <c r="BC41" s="63">
        <v>0</v>
      </c>
      <c r="BD41" s="63">
        <v>0</v>
      </c>
      <c r="BE41" s="63">
        <v>0</v>
      </c>
      <c r="BF41" s="63">
        <v>0</v>
      </c>
      <c r="BG41" s="63">
        <v>0</v>
      </c>
    </row>
    <row r="42" spans="14:59" x14ac:dyDescent="0.25">
      <c r="N42" s="77"/>
      <c r="O42" s="4" t="s">
        <v>11</v>
      </c>
      <c r="P42" s="73">
        <f t="shared" ref="P42:U42" si="30">P41/P40*100</f>
        <v>0</v>
      </c>
      <c r="Q42" s="73">
        <f t="shared" si="30"/>
        <v>0</v>
      </c>
      <c r="R42" s="73" t="e">
        <f t="shared" si="30"/>
        <v>#DIV/0!</v>
      </c>
      <c r="S42" s="73">
        <f t="shared" si="30"/>
        <v>0</v>
      </c>
      <c r="T42" s="73">
        <f t="shared" si="30"/>
        <v>0</v>
      </c>
      <c r="U42" s="73">
        <f t="shared" si="30"/>
        <v>0</v>
      </c>
      <c r="V42" s="63">
        <v>0</v>
      </c>
      <c r="W42" s="63">
        <f>SUM(FEBRERO!V35:AB35)</f>
        <v>0</v>
      </c>
      <c r="X42" s="63">
        <v>0</v>
      </c>
      <c r="Y42" s="63">
        <v>0</v>
      </c>
      <c r="Z42" s="63">
        <v>0</v>
      </c>
      <c r="AA42" s="63">
        <v>0</v>
      </c>
      <c r="AB42" s="63">
        <v>0</v>
      </c>
      <c r="AC42" s="63">
        <v>0</v>
      </c>
      <c r="AD42" s="63">
        <v>0</v>
      </c>
      <c r="AE42" s="63">
        <v>0</v>
      </c>
      <c r="AF42" s="63">
        <v>0</v>
      </c>
      <c r="AG42" s="63">
        <v>0</v>
      </c>
      <c r="AH42" s="63">
        <v>0</v>
      </c>
      <c r="AI42" s="63" t="e">
        <v>#DIV/0!</v>
      </c>
      <c r="AJ42" s="63">
        <v>0</v>
      </c>
      <c r="AK42" s="63">
        <v>100</v>
      </c>
      <c r="AL42" s="63">
        <v>0</v>
      </c>
      <c r="AM42" s="63">
        <v>25</v>
      </c>
      <c r="AN42" s="63">
        <v>50</v>
      </c>
      <c r="AO42" s="63">
        <v>0</v>
      </c>
      <c r="AP42" s="63" t="e">
        <v>#DIV/0!</v>
      </c>
      <c r="AQ42" s="63">
        <v>0</v>
      </c>
      <c r="AR42" s="63">
        <v>0</v>
      </c>
      <c r="AS42" s="63">
        <v>0</v>
      </c>
      <c r="AT42" s="63">
        <v>0</v>
      </c>
      <c r="AU42" s="63">
        <v>0</v>
      </c>
      <c r="AV42" s="63">
        <v>0</v>
      </c>
      <c r="AW42" s="63">
        <v>0</v>
      </c>
      <c r="AX42" s="63">
        <v>0</v>
      </c>
      <c r="AY42" s="63">
        <v>0</v>
      </c>
      <c r="AZ42" s="63">
        <v>0</v>
      </c>
      <c r="BA42" s="63" t="e">
        <v>#DIV/0!</v>
      </c>
      <c r="BB42" s="63">
        <v>0</v>
      </c>
      <c r="BC42" s="63">
        <v>0</v>
      </c>
      <c r="BD42" s="63">
        <v>0</v>
      </c>
      <c r="BE42" s="63">
        <v>0</v>
      </c>
      <c r="BF42" s="63">
        <v>0</v>
      </c>
      <c r="BG42" s="63">
        <v>0</v>
      </c>
    </row>
    <row r="43" spans="14:59" x14ac:dyDescent="0.25">
      <c r="N43" s="77"/>
      <c r="O43" s="4" t="s">
        <v>58</v>
      </c>
      <c r="P43" s="73"/>
      <c r="Q43" s="73"/>
      <c r="R43" s="73"/>
      <c r="S43" s="73"/>
      <c r="T43" s="73"/>
      <c r="U43" s="73"/>
      <c r="Y43" s="63">
        <v>0</v>
      </c>
      <c r="Z43" s="63">
        <v>0</v>
      </c>
      <c r="AA43" s="63">
        <v>0</v>
      </c>
      <c r="AB43" s="63">
        <v>0</v>
      </c>
      <c r="AC43" s="63">
        <v>0</v>
      </c>
      <c r="AD43" s="63">
        <v>0</v>
      </c>
      <c r="AE43" s="63">
        <v>0</v>
      </c>
      <c r="AF43" s="63">
        <v>0</v>
      </c>
      <c r="AG43" s="63">
        <v>0</v>
      </c>
      <c r="AH43" s="63">
        <v>0</v>
      </c>
      <c r="AI43" s="63">
        <v>0</v>
      </c>
      <c r="AJ43" s="63">
        <v>0</v>
      </c>
      <c r="AK43" s="63">
        <v>0</v>
      </c>
      <c r="AL43" s="63">
        <v>0</v>
      </c>
      <c r="AM43" s="63">
        <v>0</v>
      </c>
      <c r="AN43" s="63">
        <v>0</v>
      </c>
      <c r="AO43" s="63">
        <v>0</v>
      </c>
      <c r="AP43" s="63">
        <v>0</v>
      </c>
      <c r="AQ43" s="63">
        <v>0</v>
      </c>
      <c r="AR43" s="63">
        <v>0</v>
      </c>
      <c r="AS43" s="63">
        <v>0</v>
      </c>
      <c r="AT43" s="63">
        <v>0</v>
      </c>
      <c r="AU43" s="63">
        <v>0</v>
      </c>
      <c r="AV43" s="63">
        <v>0</v>
      </c>
      <c r="AW43" s="63">
        <v>0</v>
      </c>
      <c r="AX43" s="63">
        <v>0</v>
      </c>
      <c r="AY43" s="63">
        <v>0</v>
      </c>
      <c r="AZ43" s="63">
        <v>0</v>
      </c>
      <c r="BA43" s="63">
        <v>0</v>
      </c>
      <c r="BB43" s="63">
        <v>0</v>
      </c>
      <c r="BC43" s="63">
        <v>0</v>
      </c>
      <c r="BD43" s="63">
        <v>0</v>
      </c>
      <c r="BE43" s="63">
        <v>0</v>
      </c>
      <c r="BF43" s="63">
        <v>0</v>
      </c>
      <c r="BG43" s="63">
        <v>0</v>
      </c>
    </row>
    <row r="44" spans="14:59" x14ac:dyDescent="0.25">
      <c r="N44" s="77"/>
      <c r="O44" s="4" t="s">
        <v>59</v>
      </c>
      <c r="P44" s="73"/>
      <c r="Q44" s="73"/>
      <c r="R44" s="73"/>
      <c r="S44" s="73"/>
      <c r="T44" s="73"/>
      <c r="U44" s="73"/>
      <c r="Y44" s="73">
        <f>Y43/Y40*100</f>
        <v>0</v>
      </c>
      <c r="Z44" s="73">
        <f t="shared" ref="Z44" si="31">Z43/Z40*100</f>
        <v>0</v>
      </c>
      <c r="AA44" s="73">
        <f t="shared" ref="AA44" si="32">AA43/AA40*100</f>
        <v>0</v>
      </c>
      <c r="AB44" s="73">
        <f t="shared" ref="AB44" si="33">AB43/AB40*100</f>
        <v>0</v>
      </c>
      <c r="AC44" s="73">
        <f t="shared" ref="AC44:AD44" si="34">AC43/AC40*100</f>
        <v>0</v>
      </c>
      <c r="AD44" s="73">
        <f t="shared" si="34"/>
        <v>0</v>
      </c>
      <c r="AE44" s="73">
        <v>0</v>
      </c>
      <c r="AF44" s="73">
        <v>0</v>
      </c>
      <c r="AG44" s="73">
        <v>0</v>
      </c>
      <c r="AH44" s="73">
        <v>0</v>
      </c>
      <c r="AI44" s="73" t="e">
        <v>#DIV/0!</v>
      </c>
      <c r="AJ44" s="73">
        <v>0</v>
      </c>
      <c r="AK44" s="73">
        <v>0</v>
      </c>
      <c r="AL44" s="73">
        <v>0</v>
      </c>
      <c r="AM44" s="73">
        <v>0</v>
      </c>
      <c r="AN44" s="73">
        <v>0</v>
      </c>
      <c r="AO44" s="73">
        <v>0</v>
      </c>
      <c r="AP44" s="73" t="e">
        <v>#DIV/0!</v>
      </c>
      <c r="AQ44" s="73">
        <v>0</v>
      </c>
      <c r="AR44" s="73">
        <v>0</v>
      </c>
      <c r="AS44" s="73">
        <v>0</v>
      </c>
      <c r="AT44" s="73">
        <v>0</v>
      </c>
      <c r="AU44" s="73">
        <v>0</v>
      </c>
      <c r="AV44" s="73">
        <v>0</v>
      </c>
      <c r="AW44" s="73">
        <v>0</v>
      </c>
      <c r="AX44" s="73">
        <v>0</v>
      </c>
      <c r="AY44" s="73">
        <v>0</v>
      </c>
      <c r="AZ44" s="73">
        <v>0</v>
      </c>
      <c r="BA44" s="73" t="e">
        <v>#DIV/0!</v>
      </c>
      <c r="BB44" s="73">
        <v>0</v>
      </c>
      <c r="BC44" s="73">
        <v>0</v>
      </c>
      <c r="BD44" s="73">
        <v>0</v>
      </c>
      <c r="BE44" s="73">
        <v>0</v>
      </c>
      <c r="BF44" s="73">
        <v>0</v>
      </c>
      <c r="BG44" s="63">
        <v>0</v>
      </c>
    </row>
    <row r="45" spans="14:59" x14ac:dyDescent="0.25">
      <c r="N45" s="74"/>
      <c r="O45" s="75" t="s">
        <v>33</v>
      </c>
      <c r="P45" s="63">
        <v>0</v>
      </c>
      <c r="Q45" s="63">
        <v>0</v>
      </c>
      <c r="R45" s="63">
        <v>0</v>
      </c>
      <c r="S45" s="63">
        <v>0</v>
      </c>
      <c r="T45" s="63">
        <v>0</v>
      </c>
      <c r="U45" s="63">
        <v>0</v>
      </c>
      <c r="V45" s="63">
        <v>1</v>
      </c>
      <c r="W45" s="63">
        <f>SUM(FEBRERO!V36:AB36)</f>
        <v>1</v>
      </c>
      <c r="X45" s="63">
        <v>1</v>
      </c>
      <c r="Y45" s="63">
        <v>0</v>
      </c>
      <c r="Z45" s="63">
        <v>0</v>
      </c>
      <c r="AA45" s="63">
        <v>0</v>
      </c>
      <c r="AB45" s="63">
        <v>0</v>
      </c>
      <c r="AC45" s="63">
        <v>0</v>
      </c>
      <c r="AD45" s="63">
        <v>0</v>
      </c>
      <c r="AE45" s="63">
        <v>0</v>
      </c>
      <c r="AF45" s="63">
        <v>0</v>
      </c>
      <c r="AG45" s="63">
        <v>0</v>
      </c>
      <c r="AH45" s="63">
        <v>0</v>
      </c>
      <c r="AI45" s="63">
        <v>0</v>
      </c>
      <c r="AJ45" s="63">
        <v>0</v>
      </c>
      <c r="AK45" s="63">
        <v>0</v>
      </c>
      <c r="AL45" s="63">
        <v>0</v>
      </c>
      <c r="AM45" s="63">
        <v>0</v>
      </c>
      <c r="AN45" s="63">
        <v>0</v>
      </c>
      <c r="AO45" s="63">
        <v>0</v>
      </c>
      <c r="AP45" s="63">
        <v>0</v>
      </c>
      <c r="AQ45" s="63">
        <v>0</v>
      </c>
      <c r="AR45" s="63">
        <v>0</v>
      </c>
      <c r="AS45" s="63">
        <v>0</v>
      </c>
      <c r="AT45" s="63">
        <v>0</v>
      </c>
      <c r="AU45" s="63">
        <v>0</v>
      </c>
      <c r="AV45" s="63">
        <v>0</v>
      </c>
      <c r="AW45" s="63">
        <v>0</v>
      </c>
      <c r="AX45" s="63">
        <v>0</v>
      </c>
      <c r="AY45" s="63">
        <v>0</v>
      </c>
      <c r="AZ45" s="63">
        <v>0</v>
      </c>
      <c r="BA45" s="63">
        <v>0</v>
      </c>
      <c r="BB45" s="63">
        <v>0</v>
      </c>
      <c r="BC45" s="63">
        <v>0</v>
      </c>
      <c r="BD45" s="63">
        <v>0</v>
      </c>
      <c r="BE45" s="63">
        <v>0</v>
      </c>
      <c r="BF45" s="63">
        <v>0</v>
      </c>
      <c r="BG45" s="63">
        <v>1</v>
      </c>
    </row>
    <row r="46" spans="14:59" x14ac:dyDescent="0.25">
      <c r="N46" s="74"/>
      <c r="O46" s="75" t="s">
        <v>34</v>
      </c>
      <c r="P46" s="73">
        <f t="shared" ref="P46:U46" si="35">P45/P40*100</f>
        <v>0</v>
      </c>
      <c r="Q46" s="73">
        <f t="shared" si="35"/>
        <v>0</v>
      </c>
      <c r="R46" s="73" t="e">
        <f t="shared" si="35"/>
        <v>#DIV/0!</v>
      </c>
      <c r="S46" s="73">
        <f t="shared" si="35"/>
        <v>0</v>
      </c>
      <c r="T46" s="73">
        <f t="shared" si="35"/>
        <v>0</v>
      </c>
      <c r="U46" s="73">
        <f t="shared" si="35"/>
        <v>0</v>
      </c>
      <c r="V46" s="63">
        <v>0</v>
      </c>
      <c r="W46" s="63">
        <f>SUM(FEBRERO!V37:AB37)</f>
        <v>0</v>
      </c>
      <c r="X46" s="63">
        <v>100</v>
      </c>
      <c r="Y46" s="63">
        <v>0</v>
      </c>
      <c r="Z46" s="63">
        <v>0</v>
      </c>
      <c r="AA46" s="63">
        <v>0</v>
      </c>
      <c r="AB46" s="63">
        <v>0</v>
      </c>
      <c r="AC46" s="63">
        <v>0</v>
      </c>
      <c r="AD46" s="63">
        <v>0</v>
      </c>
      <c r="AE46" s="63">
        <v>0</v>
      </c>
      <c r="AF46" s="63">
        <v>0</v>
      </c>
      <c r="AG46" s="63">
        <v>0</v>
      </c>
      <c r="AH46" s="63">
        <v>0</v>
      </c>
      <c r="AI46" s="63" t="e">
        <v>#DIV/0!</v>
      </c>
      <c r="AJ46" s="63">
        <v>0</v>
      </c>
      <c r="AK46" s="63">
        <v>0</v>
      </c>
      <c r="AL46" s="63">
        <v>0</v>
      </c>
      <c r="AM46" s="63">
        <v>0</v>
      </c>
      <c r="AN46" s="63">
        <v>0</v>
      </c>
      <c r="AO46" s="63">
        <v>0</v>
      </c>
      <c r="AP46" s="63" t="e">
        <v>#DIV/0!</v>
      </c>
      <c r="AQ46" s="63">
        <v>0</v>
      </c>
      <c r="AR46" s="63">
        <v>0</v>
      </c>
      <c r="AS46" s="63">
        <v>0</v>
      </c>
      <c r="AT46" s="63">
        <v>0</v>
      </c>
      <c r="AU46" s="63">
        <v>0</v>
      </c>
      <c r="AV46" s="63">
        <v>0</v>
      </c>
      <c r="AW46" s="63">
        <v>0</v>
      </c>
      <c r="AX46" s="63">
        <v>0</v>
      </c>
      <c r="AY46" s="63">
        <v>0</v>
      </c>
      <c r="AZ46" s="63">
        <v>0</v>
      </c>
      <c r="BA46" s="63" t="e">
        <v>#DIV/0!</v>
      </c>
      <c r="BB46" s="63">
        <v>0</v>
      </c>
      <c r="BC46" s="63">
        <v>0</v>
      </c>
      <c r="BD46" s="63">
        <v>0</v>
      </c>
      <c r="BE46" s="63">
        <v>0</v>
      </c>
      <c r="BF46" s="63">
        <v>0</v>
      </c>
      <c r="BG46" s="63">
        <v>100</v>
      </c>
    </row>
    <row r="47" spans="14:59" x14ac:dyDescent="0.25">
      <c r="N47" s="77" t="s">
        <v>16</v>
      </c>
      <c r="O47" s="71" t="s">
        <v>9</v>
      </c>
      <c r="P47" s="63">
        <v>578</v>
      </c>
      <c r="Q47" s="63">
        <v>524</v>
      </c>
      <c r="R47" s="63">
        <v>574</v>
      </c>
      <c r="S47" s="63">
        <v>537</v>
      </c>
      <c r="T47" s="63">
        <v>565</v>
      </c>
      <c r="U47" s="63">
        <v>522</v>
      </c>
      <c r="V47" s="63">
        <v>613</v>
      </c>
      <c r="W47" s="63">
        <f>SUM(FEBRERO!V38:AB38)</f>
        <v>563</v>
      </c>
      <c r="X47" s="63">
        <v>596</v>
      </c>
      <c r="Y47" s="63">
        <v>588</v>
      </c>
      <c r="Z47" s="63">
        <v>610</v>
      </c>
      <c r="AA47" s="63">
        <v>545</v>
      </c>
      <c r="AB47" s="63">
        <v>604</v>
      </c>
      <c r="AC47" s="63">
        <v>648</v>
      </c>
      <c r="AD47" s="63">
        <v>558</v>
      </c>
      <c r="AE47" s="63">
        <v>587</v>
      </c>
      <c r="AF47" s="63">
        <v>601</v>
      </c>
      <c r="AG47" s="63">
        <v>640</v>
      </c>
      <c r="AH47" s="63">
        <v>607</v>
      </c>
      <c r="AI47" s="63">
        <v>531</v>
      </c>
      <c r="AJ47" s="63">
        <v>558</v>
      </c>
      <c r="AK47" s="63">
        <v>545</v>
      </c>
      <c r="AL47" s="63">
        <v>548</v>
      </c>
      <c r="AM47" s="63">
        <v>615</v>
      </c>
      <c r="AN47" s="63">
        <v>580</v>
      </c>
      <c r="AO47" s="63">
        <v>580</v>
      </c>
      <c r="AP47" s="63">
        <v>671</v>
      </c>
      <c r="AQ47" s="63">
        <v>668</v>
      </c>
      <c r="AR47" s="63">
        <v>799</v>
      </c>
      <c r="AS47" s="63">
        <v>860</v>
      </c>
      <c r="AT47" s="63">
        <v>809</v>
      </c>
      <c r="AU47" s="63">
        <v>723</v>
      </c>
      <c r="AV47" s="63">
        <v>836</v>
      </c>
      <c r="AW47" s="63">
        <v>790</v>
      </c>
      <c r="AX47" s="63">
        <v>813</v>
      </c>
      <c r="AY47" s="63">
        <v>861</v>
      </c>
      <c r="AZ47" s="63">
        <v>855</v>
      </c>
      <c r="BA47" s="63">
        <v>817</v>
      </c>
      <c r="BB47" s="63">
        <v>789</v>
      </c>
      <c r="BC47" s="63">
        <v>805</v>
      </c>
      <c r="BD47" s="63">
        <v>944</v>
      </c>
      <c r="BE47" s="63">
        <v>1118</v>
      </c>
      <c r="BF47" s="63">
        <v>1131</v>
      </c>
      <c r="BG47" s="63">
        <v>752</v>
      </c>
    </row>
    <row r="48" spans="14:59" x14ac:dyDescent="0.25">
      <c r="N48" s="77" t="s">
        <v>19</v>
      </c>
      <c r="O48" s="4" t="s">
        <v>10</v>
      </c>
      <c r="P48" s="63">
        <v>7</v>
      </c>
      <c r="Q48" s="63">
        <v>8</v>
      </c>
      <c r="R48" s="63">
        <v>6</v>
      </c>
      <c r="S48" s="63">
        <v>4</v>
      </c>
      <c r="T48" s="63">
        <v>4</v>
      </c>
      <c r="U48" s="63">
        <v>3</v>
      </c>
      <c r="V48" s="63">
        <v>3</v>
      </c>
      <c r="W48" s="63">
        <f>SUM(FEBRERO!V39:AB39)</f>
        <v>4</v>
      </c>
      <c r="X48" s="63">
        <v>2</v>
      </c>
      <c r="Y48" s="63">
        <v>3</v>
      </c>
      <c r="Z48" s="63">
        <v>7</v>
      </c>
      <c r="AA48" s="63">
        <v>4</v>
      </c>
      <c r="AB48" s="63">
        <v>3</v>
      </c>
      <c r="AC48" s="63">
        <v>7</v>
      </c>
      <c r="AD48" s="63">
        <v>0</v>
      </c>
      <c r="AE48" s="63">
        <v>2</v>
      </c>
      <c r="AF48" s="63">
        <v>4</v>
      </c>
      <c r="AG48" s="63">
        <v>5</v>
      </c>
      <c r="AH48" s="63">
        <v>4</v>
      </c>
      <c r="AI48" s="63">
        <v>3</v>
      </c>
      <c r="AJ48" s="63">
        <v>1</v>
      </c>
      <c r="AK48" s="63">
        <v>3</v>
      </c>
      <c r="AL48" s="63">
        <v>4</v>
      </c>
      <c r="AM48" s="63">
        <v>2</v>
      </c>
      <c r="AN48" s="63">
        <v>6</v>
      </c>
      <c r="AO48" s="63">
        <v>7</v>
      </c>
      <c r="AP48" s="63">
        <v>100</v>
      </c>
      <c r="AQ48" s="63">
        <v>138</v>
      </c>
      <c r="AR48" s="63">
        <v>184</v>
      </c>
      <c r="AS48" s="63">
        <v>198</v>
      </c>
      <c r="AT48" s="63">
        <v>157</v>
      </c>
      <c r="AU48" s="63">
        <v>130</v>
      </c>
      <c r="AV48" s="63">
        <v>164</v>
      </c>
      <c r="AW48" s="63">
        <v>144</v>
      </c>
      <c r="AX48" s="63">
        <v>159</v>
      </c>
      <c r="AY48" s="63">
        <v>157</v>
      </c>
      <c r="AZ48" s="63">
        <v>160</v>
      </c>
      <c r="BA48" s="63">
        <v>132</v>
      </c>
      <c r="BB48" s="63">
        <v>145</v>
      </c>
      <c r="BC48" s="63">
        <v>127</v>
      </c>
      <c r="BD48" s="63">
        <v>184</v>
      </c>
      <c r="BE48" s="63">
        <v>367</v>
      </c>
      <c r="BF48" s="63">
        <v>179</v>
      </c>
      <c r="BG48" s="63">
        <v>7</v>
      </c>
    </row>
    <row r="49" spans="14:59" x14ac:dyDescent="0.25">
      <c r="N49" s="80"/>
      <c r="O49" s="81" t="s">
        <v>11</v>
      </c>
      <c r="P49" s="73">
        <f t="shared" ref="P49:AD49" si="36">P48/P47*100</f>
        <v>1.2110726643598615</v>
      </c>
      <c r="Q49" s="73">
        <f t="shared" si="36"/>
        <v>1.5267175572519083</v>
      </c>
      <c r="R49" s="73">
        <f t="shared" si="36"/>
        <v>1.0452961672473868</v>
      </c>
      <c r="S49" s="73">
        <f t="shared" si="36"/>
        <v>0.74487895716945995</v>
      </c>
      <c r="T49" s="73">
        <f t="shared" si="36"/>
        <v>0.70796460176991149</v>
      </c>
      <c r="U49" s="73">
        <f t="shared" si="36"/>
        <v>0.57471264367816088</v>
      </c>
      <c r="V49" s="73">
        <f t="shared" si="36"/>
        <v>0.48939641109298526</v>
      </c>
      <c r="W49" s="73">
        <f t="shared" si="36"/>
        <v>0.71047957371225579</v>
      </c>
      <c r="X49" s="73">
        <f t="shared" si="36"/>
        <v>0.33557046979865773</v>
      </c>
      <c r="Y49" s="73">
        <f t="shared" si="36"/>
        <v>0.51020408163265307</v>
      </c>
      <c r="Z49" s="73">
        <f t="shared" si="36"/>
        <v>1.1475409836065573</v>
      </c>
      <c r="AA49" s="73">
        <f t="shared" si="36"/>
        <v>0.73394495412844041</v>
      </c>
      <c r="AB49" s="73">
        <f t="shared" si="36"/>
        <v>0.49668874172185434</v>
      </c>
      <c r="AC49" s="73">
        <f t="shared" si="36"/>
        <v>1.0802469135802468</v>
      </c>
      <c r="AD49" s="73">
        <f t="shared" si="36"/>
        <v>0</v>
      </c>
      <c r="AE49" s="73">
        <v>0.34071550255536626</v>
      </c>
      <c r="AF49" s="73">
        <v>0.66555740432612309</v>
      </c>
      <c r="AG49" s="73">
        <v>0.78125</v>
      </c>
      <c r="AH49" s="73">
        <v>0.65897858319604619</v>
      </c>
      <c r="AI49" s="73">
        <v>0.56497175141242939</v>
      </c>
      <c r="AJ49" s="73">
        <v>0.17921146953405018</v>
      </c>
      <c r="AK49" s="73">
        <v>0.55045871559633031</v>
      </c>
      <c r="AL49" s="73">
        <v>0.72992700729927007</v>
      </c>
      <c r="AM49" s="73">
        <v>0.32520325203252032</v>
      </c>
      <c r="AN49" s="73">
        <v>1.0344827586206897</v>
      </c>
      <c r="AO49" s="73">
        <v>1.2068965517241379</v>
      </c>
      <c r="AP49" s="73">
        <v>14.903129657228018</v>
      </c>
      <c r="AQ49" s="73">
        <v>20.658682634730539</v>
      </c>
      <c r="AR49" s="73">
        <v>23.028785982478098</v>
      </c>
      <c r="AS49" s="73">
        <v>23.02325581395349</v>
      </c>
      <c r="AT49" s="73">
        <v>19.406674907292953</v>
      </c>
      <c r="AU49" s="73">
        <v>17.980636237897649</v>
      </c>
      <c r="AV49" s="73">
        <v>19.617224880382775</v>
      </c>
      <c r="AW49" s="73">
        <v>18.227848101265824</v>
      </c>
      <c r="AX49" s="73">
        <v>19.557195571955717</v>
      </c>
      <c r="AY49" s="73">
        <v>18.234610917537747</v>
      </c>
      <c r="AZ49" s="73">
        <v>18.71345029239766</v>
      </c>
      <c r="BA49" s="73">
        <v>16.156670746634028</v>
      </c>
      <c r="BB49" s="73">
        <v>18.377693282636248</v>
      </c>
      <c r="BC49" s="73">
        <v>15.77639751552795</v>
      </c>
      <c r="BD49" s="73">
        <v>19.491525423728813</v>
      </c>
      <c r="BE49" s="73">
        <v>32.826475849731665</v>
      </c>
      <c r="BF49" s="73">
        <v>15.826702033598586</v>
      </c>
      <c r="BG49" s="73">
        <f>BG48/BG47*100</f>
        <v>0.93085106382978722</v>
      </c>
    </row>
    <row r="50" spans="14:59" x14ac:dyDescent="0.25">
      <c r="N50" s="80"/>
      <c r="O50" s="4" t="s">
        <v>58</v>
      </c>
      <c r="P50" s="73"/>
      <c r="Q50" s="73"/>
      <c r="R50" s="73"/>
      <c r="S50" s="73"/>
      <c r="T50" s="73"/>
      <c r="U50" s="73"/>
      <c r="V50" s="73"/>
      <c r="W50" s="73"/>
      <c r="X50" s="73"/>
      <c r="Y50" s="99">
        <v>0</v>
      </c>
      <c r="Z50" s="99">
        <v>0</v>
      </c>
      <c r="AA50" s="99">
        <v>1</v>
      </c>
      <c r="AB50" s="99">
        <v>0</v>
      </c>
      <c r="AC50" s="99">
        <v>0</v>
      </c>
      <c r="AD50" s="63">
        <v>0</v>
      </c>
      <c r="AE50" s="99">
        <v>0</v>
      </c>
      <c r="AF50" s="99">
        <v>0</v>
      </c>
      <c r="AG50" s="99">
        <v>0</v>
      </c>
      <c r="AH50" s="99">
        <v>1</v>
      </c>
      <c r="AI50" s="99">
        <v>0</v>
      </c>
      <c r="AJ50" s="99">
        <v>0</v>
      </c>
      <c r="AK50" s="99">
        <v>0</v>
      </c>
      <c r="AL50" s="99">
        <v>0</v>
      </c>
      <c r="AM50" s="99">
        <v>0</v>
      </c>
      <c r="AN50" s="99">
        <v>0</v>
      </c>
      <c r="AO50" s="99">
        <v>1</v>
      </c>
      <c r="AP50" s="99">
        <v>3</v>
      </c>
      <c r="AQ50" s="99">
        <v>1</v>
      </c>
      <c r="AR50" s="99">
        <v>3</v>
      </c>
      <c r="AS50" s="99">
        <v>0</v>
      </c>
      <c r="AT50" s="99">
        <v>0</v>
      </c>
      <c r="AU50" s="99">
        <v>0</v>
      </c>
      <c r="AV50" s="99">
        <v>0</v>
      </c>
      <c r="AW50" s="99">
        <v>0</v>
      </c>
      <c r="AX50" s="99">
        <v>3</v>
      </c>
      <c r="AY50" s="99">
        <v>0</v>
      </c>
      <c r="AZ50" s="99">
        <v>0</v>
      </c>
      <c r="BA50" s="99">
        <v>0</v>
      </c>
      <c r="BB50" s="99">
        <v>0</v>
      </c>
      <c r="BC50" s="99">
        <v>0</v>
      </c>
      <c r="BD50" s="99">
        <v>0</v>
      </c>
      <c r="BE50" s="99">
        <v>0</v>
      </c>
      <c r="BF50" s="99">
        <v>3</v>
      </c>
      <c r="BG50" s="63">
        <v>2</v>
      </c>
    </row>
    <row r="51" spans="14:59" x14ac:dyDescent="0.25">
      <c r="N51" s="80"/>
      <c r="O51" s="4" t="s">
        <v>59</v>
      </c>
      <c r="P51" s="73"/>
      <c r="Q51" s="73"/>
      <c r="R51" s="73"/>
      <c r="S51" s="73"/>
      <c r="T51" s="73"/>
      <c r="U51" s="73"/>
      <c r="V51" s="73"/>
      <c r="W51" s="73"/>
      <c r="X51" s="73"/>
      <c r="Y51" s="73">
        <f>Y50/Y47*100</f>
        <v>0</v>
      </c>
      <c r="Z51" s="73">
        <f t="shared" ref="Z51" si="37">Z50/Z47*100</f>
        <v>0</v>
      </c>
      <c r="AA51" s="73">
        <f t="shared" ref="AA51" si="38">AA50/AA47*100</f>
        <v>0.1834862385321101</v>
      </c>
      <c r="AB51" s="73">
        <f t="shared" ref="AB51:AD51" si="39">AB50/AB47*100</f>
        <v>0</v>
      </c>
      <c r="AC51" s="73">
        <f t="shared" si="39"/>
        <v>0</v>
      </c>
      <c r="AD51" s="73">
        <f t="shared" si="39"/>
        <v>0</v>
      </c>
      <c r="AE51" s="73">
        <v>0</v>
      </c>
      <c r="AF51" s="73">
        <v>0</v>
      </c>
      <c r="AG51" s="73">
        <v>0</v>
      </c>
      <c r="AH51" s="73">
        <v>0.16474464579901155</v>
      </c>
      <c r="AI51" s="73">
        <v>0</v>
      </c>
      <c r="AJ51" s="73">
        <v>0</v>
      </c>
      <c r="AK51" s="73">
        <v>0</v>
      </c>
      <c r="AL51" s="73">
        <v>0</v>
      </c>
      <c r="AM51" s="73">
        <v>0</v>
      </c>
      <c r="AN51" s="73">
        <v>0</v>
      </c>
      <c r="AO51" s="73">
        <v>0.17241379310344829</v>
      </c>
      <c r="AP51" s="73">
        <v>0.44709388971684055</v>
      </c>
      <c r="AQ51" s="73">
        <v>0.14970059880239522</v>
      </c>
      <c r="AR51" s="73">
        <v>0.37546933667083854</v>
      </c>
      <c r="AS51" s="73">
        <v>0</v>
      </c>
      <c r="AT51" s="73">
        <v>0</v>
      </c>
      <c r="AU51" s="73">
        <v>0</v>
      </c>
      <c r="AV51" s="73">
        <v>0</v>
      </c>
      <c r="AW51" s="73">
        <v>0</v>
      </c>
      <c r="AX51" s="73">
        <v>0.36900369003690037</v>
      </c>
      <c r="AY51" s="73">
        <v>0</v>
      </c>
      <c r="AZ51" s="73">
        <v>0</v>
      </c>
      <c r="BA51" s="73">
        <v>0</v>
      </c>
      <c r="BB51" s="73">
        <v>0</v>
      </c>
      <c r="BC51" s="73">
        <v>0</v>
      </c>
      <c r="BD51" s="73">
        <v>0</v>
      </c>
      <c r="BE51" s="73">
        <v>0</v>
      </c>
      <c r="BF51" s="73">
        <v>0.2652519893899204</v>
      </c>
      <c r="BG51" s="73">
        <f>BG50/BG47*100</f>
        <v>0.26595744680851063</v>
      </c>
    </row>
    <row r="52" spans="14:59" x14ac:dyDescent="0.25">
      <c r="N52" s="74"/>
      <c r="O52" s="75" t="s">
        <v>33</v>
      </c>
      <c r="P52" s="63">
        <v>0</v>
      </c>
      <c r="Q52" s="63">
        <v>0</v>
      </c>
      <c r="R52" s="63">
        <v>0</v>
      </c>
      <c r="S52" s="63">
        <v>0</v>
      </c>
      <c r="T52" s="63">
        <v>0</v>
      </c>
      <c r="U52" s="63">
        <v>0</v>
      </c>
      <c r="V52" s="63">
        <v>0</v>
      </c>
      <c r="W52" s="63">
        <f>SUM(FEBRERO!V41:AB41)</f>
        <v>0</v>
      </c>
      <c r="X52" s="63">
        <v>0</v>
      </c>
      <c r="Y52" s="63">
        <v>0</v>
      </c>
      <c r="Z52" s="63">
        <v>0</v>
      </c>
      <c r="AA52" s="63">
        <v>0</v>
      </c>
      <c r="AB52" s="63">
        <v>0</v>
      </c>
      <c r="AC52" s="63">
        <v>0</v>
      </c>
      <c r="AD52" s="63">
        <v>0</v>
      </c>
      <c r="AE52" s="63">
        <v>0</v>
      </c>
      <c r="AF52" s="63">
        <v>0</v>
      </c>
      <c r="AG52" s="63">
        <v>0</v>
      </c>
      <c r="AH52" s="63">
        <v>1</v>
      </c>
      <c r="AI52" s="63">
        <v>0</v>
      </c>
      <c r="AJ52" s="63">
        <v>0</v>
      </c>
      <c r="AK52" s="63">
        <v>0</v>
      </c>
      <c r="AL52" s="63">
        <v>0</v>
      </c>
      <c r="AM52" s="63">
        <v>0</v>
      </c>
      <c r="AN52" s="63">
        <v>0</v>
      </c>
      <c r="AO52" s="63">
        <v>0</v>
      </c>
      <c r="AP52" s="63">
        <v>0</v>
      </c>
      <c r="AQ52" s="63">
        <v>1</v>
      </c>
      <c r="AR52" s="63">
        <v>3</v>
      </c>
      <c r="AS52" s="63">
        <v>2</v>
      </c>
      <c r="AT52" s="63">
        <v>5</v>
      </c>
      <c r="AU52" s="63">
        <v>1</v>
      </c>
      <c r="AV52" s="63">
        <v>1</v>
      </c>
      <c r="AW52" s="63">
        <v>2</v>
      </c>
      <c r="AX52" s="63">
        <v>1</v>
      </c>
      <c r="AY52" s="63">
        <v>0</v>
      </c>
      <c r="AZ52" s="63">
        <v>2</v>
      </c>
      <c r="BA52" s="63">
        <v>0</v>
      </c>
      <c r="BB52" s="63">
        <v>1</v>
      </c>
      <c r="BC52" s="63">
        <v>5</v>
      </c>
      <c r="BD52" s="63">
        <v>22</v>
      </c>
      <c r="BE52" s="63">
        <v>24</v>
      </c>
      <c r="BF52" s="63">
        <v>223</v>
      </c>
      <c r="BG52" s="63">
        <v>175</v>
      </c>
    </row>
    <row r="53" spans="14:59" x14ac:dyDescent="0.25">
      <c r="N53" s="74"/>
      <c r="O53" s="75" t="s">
        <v>34</v>
      </c>
      <c r="P53" s="63">
        <v>0</v>
      </c>
      <c r="Q53" s="63">
        <v>0</v>
      </c>
      <c r="R53" s="63">
        <v>0</v>
      </c>
      <c r="S53" s="63">
        <v>0</v>
      </c>
      <c r="T53" s="63">
        <v>0</v>
      </c>
      <c r="U53" s="63">
        <v>0</v>
      </c>
      <c r="V53" s="63">
        <v>0</v>
      </c>
      <c r="W53" s="63">
        <f>SUM(FEBRERO!V42:AB42)</f>
        <v>0</v>
      </c>
      <c r="X53" s="63">
        <v>0</v>
      </c>
      <c r="Y53" s="63">
        <v>0</v>
      </c>
      <c r="Z53" s="63">
        <v>0</v>
      </c>
      <c r="AA53" s="63">
        <v>0</v>
      </c>
      <c r="AB53" s="63">
        <v>0</v>
      </c>
      <c r="AC53" s="63">
        <v>0</v>
      </c>
      <c r="AD53" s="63">
        <v>0</v>
      </c>
      <c r="AE53" s="63">
        <v>0</v>
      </c>
      <c r="AF53" s="63">
        <v>0</v>
      </c>
      <c r="AG53" s="63">
        <v>0</v>
      </c>
      <c r="AH53" s="63">
        <v>0.16474464579901155</v>
      </c>
      <c r="AI53" s="63">
        <v>0</v>
      </c>
      <c r="AJ53" s="63">
        <v>0</v>
      </c>
      <c r="AK53" s="63">
        <v>0</v>
      </c>
      <c r="AL53" s="63">
        <v>0</v>
      </c>
      <c r="AM53" s="63">
        <v>0</v>
      </c>
      <c r="AN53" s="63">
        <v>0</v>
      </c>
      <c r="AO53" s="63">
        <v>0</v>
      </c>
      <c r="AP53" s="63">
        <v>0</v>
      </c>
      <c r="AQ53" s="63">
        <v>0.14970059880239522</v>
      </c>
      <c r="AR53" s="63">
        <v>0.37546933667083854</v>
      </c>
      <c r="AS53" s="63">
        <v>0.23255813953488372</v>
      </c>
      <c r="AT53" s="63">
        <v>0.61804697156983934</v>
      </c>
      <c r="AU53" s="63">
        <v>0.13831258644536654</v>
      </c>
      <c r="AV53" s="63">
        <v>0.11961722488038277</v>
      </c>
      <c r="AW53" s="63">
        <v>0.25316455696202533</v>
      </c>
      <c r="AX53" s="63">
        <v>0.12300123001230012</v>
      </c>
      <c r="AY53" s="63">
        <v>0</v>
      </c>
      <c r="AZ53" s="63">
        <v>0.23391812865497078</v>
      </c>
      <c r="BA53" s="63">
        <v>0</v>
      </c>
      <c r="BB53" s="63">
        <v>0.12674271229404308</v>
      </c>
      <c r="BC53" s="63">
        <v>0.6211180124223602</v>
      </c>
      <c r="BD53" s="63">
        <v>2.3305084745762712</v>
      </c>
      <c r="BE53" s="63">
        <v>2.1466905187835419</v>
      </c>
      <c r="BF53" s="63">
        <v>19.71706454465075</v>
      </c>
      <c r="BG53" s="73">
        <f>BG52/BG47*100</f>
        <v>23.271276595744681</v>
      </c>
    </row>
    <row r="54" spans="14:59" x14ac:dyDescent="0.25">
      <c r="N54" s="77" t="s">
        <v>16</v>
      </c>
      <c r="O54" s="71" t="s">
        <v>9</v>
      </c>
      <c r="P54" s="63">
        <v>210</v>
      </c>
      <c r="Q54" s="63">
        <v>168</v>
      </c>
      <c r="R54" s="63">
        <v>175</v>
      </c>
      <c r="S54" s="63">
        <v>172</v>
      </c>
      <c r="T54" s="63">
        <v>172</v>
      </c>
      <c r="U54" s="63">
        <v>179</v>
      </c>
      <c r="V54" s="63">
        <v>186</v>
      </c>
      <c r="W54" s="63">
        <f>SUM(FEBRERO!V43:AB43)</f>
        <v>170</v>
      </c>
      <c r="X54" s="63">
        <v>167</v>
      </c>
      <c r="Y54" s="63">
        <v>199</v>
      </c>
      <c r="Z54" s="63">
        <v>201</v>
      </c>
      <c r="AA54" s="63">
        <v>197</v>
      </c>
      <c r="AB54" s="63">
        <v>151</v>
      </c>
      <c r="AC54" s="63">
        <v>189</v>
      </c>
      <c r="AD54" s="63">
        <v>155</v>
      </c>
      <c r="AE54" s="63">
        <v>160</v>
      </c>
      <c r="AF54" s="63">
        <v>173</v>
      </c>
      <c r="AG54" s="63">
        <v>163</v>
      </c>
      <c r="AH54" s="63">
        <v>184</v>
      </c>
      <c r="AI54" s="63">
        <v>146</v>
      </c>
      <c r="AJ54" s="63">
        <v>166</v>
      </c>
      <c r="AK54" s="63">
        <v>160</v>
      </c>
      <c r="AL54" s="63">
        <v>154</v>
      </c>
      <c r="AM54" s="63">
        <v>146</v>
      </c>
      <c r="AN54" s="63">
        <v>156</v>
      </c>
      <c r="AO54" s="63">
        <v>156</v>
      </c>
      <c r="AP54" s="63">
        <v>181</v>
      </c>
      <c r="AQ54" s="63">
        <v>153</v>
      </c>
      <c r="AR54" s="63">
        <v>162</v>
      </c>
      <c r="AS54" s="63">
        <v>173</v>
      </c>
      <c r="AT54" s="63">
        <v>154</v>
      </c>
      <c r="AU54" s="63">
        <v>169</v>
      </c>
      <c r="AV54" s="63">
        <v>168</v>
      </c>
      <c r="AW54" s="63">
        <v>160</v>
      </c>
      <c r="AX54" s="63">
        <v>178</v>
      </c>
      <c r="AY54" s="63">
        <v>169</v>
      </c>
      <c r="AZ54" s="63">
        <v>151</v>
      </c>
      <c r="BA54" s="63">
        <v>168</v>
      </c>
      <c r="BB54" s="63">
        <v>161</v>
      </c>
      <c r="BC54" s="63">
        <v>152</v>
      </c>
      <c r="BD54" s="63">
        <v>155</v>
      </c>
      <c r="BE54" s="63">
        <v>143</v>
      </c>
      <c r="BF54" s="63">
        <v>150</v>
      </c>
      <c r="BG54" s="63">
        <v>107</v>
      </c>
    </row>
    <row r="55" spans="14:59" x14ac:dyDescent="0.25">
      <c r="N55" s="77" t="s">
        <v>20</v>
      </c>
      <c r="O55" s="4" t="s">
        <v>10</v>
      </c>
      <c r="P55" s="63">
        <v>1</v>
      </c>
      <c r="Q55" s="63">
        <v>1</v>
      </c>
      <c r="R55" s="63">
        <v>0</v>
      </c>
      <c r="S55" s="63">
        <v>0</v>
      </c>
      <c r="T55" s="63">
        <v>0</v>
      </c>
      <c r="U55" s="63">
        <v>1</v>
      </c>
      <c r="V55" s="63">
        <v>0</v>
      </c>
      <c r="W55" s="63">
        <f>SUM(FEBRERO!V44:AB44)</f>
        <v>0</v>
      </c>
      <c r="X55" s="63">
        <v>1</v>
      </c>
      <c r="Y55" s="63">
        <v>2</v>
      </c>
      <c r="Z55" s="63">
        <v>1</v>
      </c>
      <c r="AA55" s="63">
        <v>0</v>
      </c>
      <c r="AB55" s="63">
        <v>0</v>
      </c>
      <c r="AC55" s="63">
        <v>0</v>
      </c>
      <c r="AD55" s="63">
        <v>0</v>
      </c>
      <c r="AE55" s="63">
        <v>0</v>
      </c>
      <c r="AF55" s="63">
        <v>0</v>
      </c>
      <c r="AG55" s="63">
        <v>0</v>
      </c>
      <c r="AH55" s="63">
        <v>1</v>
      </c>
      <c r="AI55" s="63">
        <v>0</v>
      </c>
      <c r="AJ55" s="63">
        <v>0</v>
      </c>
      <c r="AK55" s="63">
        <v>1</v>
      </c>
      <c r="AL55" s="63">
        <v>0</v>
      </c>
      <c r="AM55" s="63">
        <v>0</v>
      </c>
      <c r="AN55" s="63">
        <v>0</v>
      </c>
      <c r="AO55" s="63">
        <v>0</v>
      </c>
      <c r="AP55" s="63">
        <v>0</v>
      </c>
      <c r="AQ55" s="63">
        <v>0</v>
      </c>
      <c r="AR55" s="63">
        <v>0</v>
      </c>
      <c r="AS55" s="63">
        <v>0</v>
      </c>
      <c r="AT55" s="63">
        <v>0</v>
      </c>
      <c r="AU55" s="63">
        <v>0</v>
      </c>
      <c r="AV55" s="63">
        <v>0</v>
      </c>
      <c r="AW55" s="63">
        <v>0</v>
      </c>
      <c r="AX55" s="63">
        <v>0</v>
      </c>
      <c r="AY55" s="63">
        <v>0</v>
      </c>
      <c r="AZ55" s="63">
        <v>0</v>
      </c>
      <c r="BA55" s="63">
        <v>1</v>
      </c>
      <c r="BB55" s="63">
        <v>0</v>
      </c>
      <c r="BC55" s="63">
        <v>0</v>
      </c>
      <c r="BD55" s="63">
        <v>0</v>
      </c>
      <c r="BE55" s="63">
        <v>0</v>
      </c>
      <c r="BF55" s="63">
        <v>0</v>
      </c>
      <c r="BG55" s="63">
        <v>0</v>
      </c>
    </row>
    <row r="56" spans="14:59" x14ac:dyDescent="0.25">
      <c r="N56" s="77"/>
      <c r="O56" s="4" t="s">
        <v>11</v>
      </c>
      <c r="P56" s="73">
        <f t="shared" ref="P56:AD56" si="40">P55/P54*100</f>
        <v>0.47619047619047622</v>
      </c>
      <c r="Q56" s="73">
        <f t="shared" si="40"/>
        <v>0.59523809523809523</v>
      </c>
      <c r="R56" s="73">
        <f t="shared" si="40"/>
        <v>0</v>
      </c>
      <c r="S56" s="73">
        <f t="shared" si="40"/>
        <v>0</v>
      </c>
      <c r="T56" s="73">
        <f t="shared" si="40"/>
        <v>0</v>
      </c>
      <c r="U56" s="73">
        <f t="shared" si="40"/>
        <v>0.55865921787709494</v>
      </c>
      <c r="V56" s="73">
        <f t="shared" si="40"/>
        <v>0</v>
      </c>
      <c r="W56" s="73">
        <f t="shared" si="40"/>
        <v>0</v>
      </c>
      <c r="X56" s="73">
        <f t="shared" si="40"/>
        <v>0.5988023952095809</v>
      </c>
      <c r="Y56" s="73">
        <f t="shared" si="40"/>
        <v>1.0050251256281406</v>
      </c>
      <c r="Z56" s="73">
        <f t="shared" si="40"/>
        <v>0.49751243781094528</v>
      </c>
      <c r="AA56" s="73">
        <f t="shared" si="40"/>
        <v>0</v>
      </c>
      <c r="AB56" s="73">
        <f t="shared" si="40"/>
        <v>0</v>
      </c>
      <c r="AC56" s="73">
        <f t="shared" si="40"/>
        <v>0</v>
      </c>
      <c r="AD56" s="73">
        <f t="shared" si="40"/>
        <v>0</v>
      </c>
      <c r="AE56" s="73">
        <v>0</v>
      </c>
      <c r="AF56" s="73">
        <v>0</v>
      </c>
      <c r="AG56" s="73">
        <v>0</v>
      </c>
      <c r="AH56" s="73">
        <v>0.54347826086956519</v>
      </c>
      <c r="AI56" s="73">
        <v>0</v>
      </c>
      <c r="AJ56" s="73">
        <v>0</v>
      </c>
      <c r="AK56" s="73">
        <v>0.625</v>
      </c>
      <c r="AL56" s="73">
        <v>0</v>
      </c>
      <c r="AM56" s="73">
        <v>0</v>
      </c>
      <c r="AN56" s="73">
        <v>0</v>
      </c>
      <c r="AO56" s="73">
        <v>0</v>
      </c>
      <c r="AP56" s="73">
        <v>0</v>
      </c>
      <c r="AQ56" s="73">
        <v>0</v>
      </c>
      <c r="AR56" s="73">
        <v>0</v>
      </c>
      <c r="AS56" s="73">
        <v>0</v>
      </c>
      <c r="AT56" s="73">
        <v>0</v>
      </c>
      <c r="AU56" s="73">
        <v>0</v>
      </c>
      <c r="AV56" s="73">
        <v>0</v>
      </c>
      <c r="AW56" s="73">
        <v>0</v>
      </c>
      <c r="AX56" s="73">
        <v>0</v>
      </c>
      <c r="AY56" s="73">
        <v>0</v>
      </c>
      <c r="AZ56" s="73">
        <v>0</v>
      </c>
      <c r="BA56" s="73">
        <v>0.59523809523809523</v>
      </c>
      <c r="BB56" s="73">
        <v>0</v>
      </c>
      <c r="BC56" s="73">
        <v>0</v>
      </c>
      <c r="BD56" s="73">
        <v>0</v>
      </c>
      <c r="BE56" s="73">
        <v>0</v>
      </c>
      <c r="BF56" s="73">
        <v>0</v>
      </c>
      <c r="BG56" s="63">
        <v>0</v>
      </c>
    </row>
    <row r="57" spans="14:59" x14ac:dyDescent="0.25">
      <c r="N57" s="77"/>
      <c r="O57" s="4" t="s">
        <v>58</v>
      </c>
      <c r="P57" s="73"/>
      <c r="Q57" s="73"/>
      <c r="R57" s="73"/>
      <c r="S57" s="73"/>
      <c r="T57" s="73"/>
      <c r="U57" s="73"/>
      <c r="V57" s="73"/>
      <c r="W57" s="73"/>
      <c r="X57" s="73"/>
      <c r="Y57" s="99">
        <v>0</v>
      </c>
      <c r="Z57" s="99">
        <v>0</v>
      </c>
      <c r="AA57" s="99">
        <v>0</v>
      </c>
      <c r="AB57" s="99">
        <v>0</v>
      </c>
      <c r="AC57" s="99">
        <v>0</v>
      </c>
      <c r="AD57" s="63">
        <v>0</v>
      </c>
      <c r="AE57" s="99">
        <v>0</v>
      </c>
      <c r="AF57" s="99">
        <v>0</v>
      </c>
      <c r="AG57" s="99">
        <v>0</v>
      </c>
      <c r="AH57" s="99">
        <v>1</v>
      </c>
      <c r="AI57" s="99">
        <v>0</v>
      </c>
      <c r="AJ57" s="99">
        <v>0</v>
      </c>
      <c r="AK57" s="99">
        <v>0</v>
      </c>
      <c r="AL57" s="99">
        <v>0</v>
      </c>
      <c r="AM57" s="99">
        <v>0</v>
      </c>
      <c r="AN57" s="99">
        <v>0</v>
      </c>
      <c r="AO57" s="99">
        <v>0</v>
      </c>
      <c r="AP57" s="99">
        <v>0</v>
      </c>
      <c r="AQ57" s="99">
        <v>0</v>
      </c>
      <c r="AR57" s="99">
        <v>0</v>
      </c>
      <c r="AS57" s="99">
        <v>0</v>
      </c>
      <c r="AT57" s="99">
        <v>0</v>
      </c>
      <c r="AU57" s="99">
        <v>0</v>
      </c>
      <c r="AV57" s="99">
        <v>0</v>
      </c>
      <c r="AW57" s="99">
        <v>0</v>
      </c>
      <c r="AX57" s="99">
        <v>0</v>
      </c>
      <c r="AY57" s="99">
        <v>0</v>
      </c>
      <c r="AZ57" s="99">
        <v>0</v>
      </c>
      <c r="BA57" s="99">
        <v>0</v>
      </c>
      <c r="BB57" s="99">
        <v>0</v>
      </c>
      <c r="BC57" s="99">
        <v>0</v>
      </c>
      <c r="BD57" s="99">
        <v>0</v>
      </c>
      <c r="BE57" s="99">
        <v>0</v>
      </c>
      <c r="BF57" s="99">
        <v>0</v>
      </c>
      <c r="BG57" s="63">
        <v>0</v>
      </c>
    </row>
    <row r="58" spans="14:59" x14ac:dyDescent="0.25">
      <c r="N58" s="77"/>
      <c r="O58" s="4" t="s">
        <v>59</v>
      </c>
      <c r="P58" s="73"/>
      <c r="Q58" s="73"/>
      <c r="R58" s="73"/>
      <c r="S58" s="73"/>
      <c r="T58" s="73"/>
      <c r="U58" s="73"/>
      <c r="V58" s="73"/>
      <c r="W58" s="73"/>
      <c r="X58" s="73"/>
      <c r="Y58" s="73">
        <f>Y57/Y54*100</f>
        <v>0</v>
      </c>
      <c r="Z58" s="73">
        <f t="shared" ref="Z58" si="41">Z57/Z54*100</f>
        <v>0</v>
      </c>
      <c r="AA58" s="73">
        <f t="shared" ref="AA58" si="42">AA57/AA54*100</f>
        <v>0</v>
      </c>
      <c r="AB58" s="73">
        <f t="shared" ref="AB58" si="43">AB57/AB54*100</f>
        <v>0</v>
      </c>
      <c r="AC58" s="73">
        <f t="shared" ref="AC58" si="44">AC57/AC54*100</f>
        <v>0</v>
      </c>
      <c r="AD58" s="63">
        <v>0</v>
      </c>
      <c r="AE58" s="73">
        <v>0</v>
      </c>
      <c r="AF58" s="73">
        <v>0</v>
      </c>
      <c r="AG58" s="73">
        <v>0</v>
      </c>
      <c r="AH58" s="73">
        <v>0.54347826086956519</v>
      </c>
      <c r="AI58" s="73">
        <v>0</v>
      </c>
      <c r="AJ58" s="73">
        <v>0</v>
      </c>
      <c r="AK58" s="73">
        <v>0</v>
      </c>
      <c r="AL58" s="73">
        <v>0</v>
      </c>
      <c r="AM58" s="73">
        <v>0</v>
      </c>
      <c r="AN58" s="73">
        <v>0</v>
      </c>
      <c r="AO58" s="73">
        <v>0</v>
      </c>
      <c r="AP58" s="73">
        <v>0</v>
      </c>
      <c r="AQ58" s="73">
        <v>0</v>
      </c>
      <c r="AR58" s="73">
        <v>0</v>
      </c>
      <c r="AS58" s="73">
        <v>0</v>
      </c>
      <c r="AT58" s="73">
        <v>0</v>
      </c>
      <c r="AU58" s="73">
        <v>0</v>
      </c>
      <c r="AV58" s="73">
        <v>0</v>
      </c>
      <c r="AW58" s="73">
        <v>0</v>
      </c>
      <c r="AX58" s="73">
        <v>0</v>
      </c>
      <c r="AY58" s="73">
        <v>0</v>
      </c>
      <c r="AZ58" s="73">
        <v>0</v>
      </c>
      <c r="BA58" s="73">
        <v>0</v>
      </c>
      <c r="BB58" s="73">
        <v>0</v>
      </c>
      <c r="BC58" s="73">
        <v>0</v>
      </c>
      <c r="BD58" s="73">
        <v>0</v>
      </c>
      <c r="BE58" s="73">
        <v>0</v>
      </c>
      <c r="BF58" s="73">
        <v>0</v>
      </c>
      <c r="BG58" s="63">
        <v>0</v>
      </c>
    </row>
    <row r="59" spans="14:59" x14ac:dyDescent="0.25">
      <c r="N59" s="74"/>
      <c r="O59" s="75" t="s">
        <v>33</v>
      </c>
      <c r="P59" s="63">
        <v>1</v>
      </c>
      <c r="Q59" s="63">
        <v>3</v>
      </c>
      <c r="R59" s="63">
        <v>7</v>
      </c>
      <c r="S59" s="63">
        <v>4</v>
      </c>
      <c r="T59" s="63">
        <v>0</v>
      </c>
      <c r="U59" s="63">
        <v>3</v>
      </c>
      <c r="V59" s="63">
        <v>0</v>
      </c>
      <c r="W59" s="63">
        <f>SUM(FEBRERO!V46:AB46)</f>
        <v>3</v>
      </c>
      <c r="X59" s="63">
        <v>2</v>
      </c>
      <c r="Y59" s="63">
        <v>2</v>
      </c>
      <c r="Z59" s="63">
        <v>11</v>
      </c>
      <c r="AA59" s="63">
        <v>3</v>
      </c>
      <c r="AB59" s="63">
        <v>0</v>
      </c>
      <c r="AC59" s="63">
        <v>4</v>
      </c>
      <c r="AD59" s="63">
        <v>1</v>
      </c>
      <c r="AE59" s="63">
        <v>0</v>
      </c>
      <c r="AF59" s="63">
        <v>1</v>
      </c>
      <c r="AG59" s="63">
        <v>1</v>
      </c>
      <c r="AH59" s="63">
        <v>2</v>
      </c>
      <c r="AI59" s="63">
        <v>0</v>
      </c>
      <c r="AJ59" s="63">
        <v>1</v>
      </c>
      <c r="AK59" s="63">
        <v>0</v>
      </c>
      <c r="AL59" s="63">
        <v>0</v>
      </c>
      <c r="AM59" s="63">
        <v>0</v>
      </c>
      <c r="AN59" s="63">
        <v>1</v>
      </c>
      <c r="AO59" s="63">
        <v>4</v>
      </c>
      <c r="AP59" s="63">
        <v>1</v>
      </c>
      <c r="AQ59" s="63">
        <v>0</v>
      </c>
      <c r="AR59" s="63">
        <v>2</v>
      </c>
      <c r="AS59" s="63">
        <v>3</v>
      </c>
      <c r="AT59" s="63">
        <v>2</v>
      </c>
      <c r="AU59" s="63">
        <v>0</v>
      </c>
      <c r="AV59" s="63">
        <v>0</v>
      </c>
      <c r="AW59" s="63">
        <v>2</v>
      </c>
      <c r="AX59" s="63">
        <v>0</v>
      </c>
      <c r="AY59" s="63">
        <v>0</v>
      </c>
      <c r="AZ59" s="63">
        <v>4</v>
      </c>
      <c r="BA59" s="63">
        <v>0</v>
      </c>
      <c r="BB59" s="63">
        <v>0</v>
      </c>
      <c r="BC59" s="63">
        <v>0</v>
      </c>
      <c r="BD59" s="63">
        <v>0</v>
      </c>
      <c r="BE59" s="63">
        <v>6</v>
      </c>
      <c r="BF59" s="63">
        <v>3</v>
      </c>
      <c r="BG59" s="63">
        <v>0</v>
      </c>
    </row>
    <row r="60" spans="14:59" x14ac:dyDescent="0.25">
      <c r="N60" s="74"/>
      <c r="O60" s="75" t="s">
        <v>34</v>
      </c>
      <c r="P60" s="73">
        <f t="shared" ref="P60:X60" si="45">P59/P54*100</f>
        <v>0.47619047619047622</v>
      </c>
      <c r="Q60" s="73">
        <f t="shared" si="45"/>
        <v>1.7857142857142856</v>
      </c>
      <c r="R60" s="73">
        <f t="shared" si="45"/>
        <v>4</v>
      </c>
      <c r="S60" s="73">
        <f t="shared" si="45"/>
        <v>2.3255813953488373</v>
      </c>
      <c r="T60" s="73">
        <f t="shared" si="45"/>
        <v>0</v>
      </c>
      <c r="U60" s="73">
        <f t="shared" si="45"/>
        <v>1.6759776536312849</v>
      </c>
      <c r="V60" s="73">
        <f t="shared" si="45"/>
        <v>0</v>
      </c>
      <c r="W60" s="73">
        <f t="shared" si="45"/>
        <v>1.7647058823529411</v>
      </c>
      <c r="X60" s="73">
        <f t="shared" si="45"/>
        <v>1.1976047904191618</v>
      </c>
      <c r="Y60" s="73">
        <f t="shared" ref="Y60:AD60" si="46">Y59/Y54*100</f>
        <v>1.0050251256281406</v>
      </c>
      <c r="Z60" s="73">
        <f t="shared" si="46"/>
        <v>5.4726368159203984</v>
      </c>
      <c r="AA60" s="73">
        <f t="shared" si="46"/>
        <v>1.5228426395939088</v>
      </c>
      <c r="AB60" s="73">
        <f t="shared" si="46"/>
        <v>0</v>
      </c>
      <c r="AC60" s="73">
        <f t="shared" si="46"/>
        <v>2.1164021164021163</v>
      </c>
      <c r="AD60" s="73">
        <f t="shared" si="46"/>
        <v>0.64516129032258063</v>
      </c>
      <c r="AE60" s="73">
        <v>0</v>
      </c>
      <c r="AF60" s="73">
        <v>0.57803468208092479</v>
      </c>
      <c r="AG60" s="73">
        <v>0.61349693251533743</v>
      </c>
      <c r="AH60" s="73">
        <v>1.0869565217391304</v>
      </c>
      <c r="AI60" s="73">
        <v>0</v>
      </c>
      <c r="AJ60" s="73">
        <v>0.60240963855421692</v>
      </c>
      <c r="AK60" s="73">
        <v>0</v>
      </c>
      <c r="AL60" s="73">
        <v>0</v>
      </c>
      <c r="AM60" s="73">
        <v>0</v>
      </c>
      <c r="AN60" s="73">
        <v>0.64102564102564097</v>
      </c>
      <c r="AO60" s="73">
        <v>2.5641025641025639</v>
      </c>
      <c r="AP60" s="73">
        <v>0.55248618784530379</v>
      </c>
      <c r="AQ60" s="73">
        <v>0</v>
      </c>
      <c r="AR60" s="73">
        <v>1.2345679012345678</v>
      </c>
      <c r="AS60" s="73">
        <v>1.7341040462427744</v>
      </c>
      <c r="AT60" s="73">
        <v>1.2987012987012987</v>
      </c>
      <c r="AU60" s="73">
        <v>0</v>
      </c>
      <c r="AV60" s="73">
        <v>0</v>
      </c>
      <c r="AW60" s="73">
        <v>1.25</v>
      </c>
      <c r="AX60" s="73">
        <v>0</v>
      </c>
      <c r="AY60" s="73">
        <v>0</v>
      </c>
      <c r="AZ60" s="73">
        <v>2.6490066225165565</v>
      </c>
      <c r="BA60" s="73">
        <v>0</v>
      </c>
      <c r="BB60" s="73">
        <v>0</v>
      </c>
      <c r="BC60" s="73">
        <v>0</v>
      </c>
      <c r="BD60" s="73">
        <v>0</v>
      </c>
      <c r="BE60" s="73">
        <v>4.1958041958041958</v>
      </c>
      <c r="BF60" s="73">
        <v>2</v>
      </c>
      <c r="BG60" s="63">
        <v>0</v>
      </c>
    </row>
    <row r="61" spans="14:59" x14ac:dyDescent="0.25">
      <c r="N61" s="70" t="s">
        <v>21</v>
      </c>
      <c r="O61" s="2"/>
      <c r="P61" s="63">
        <v>0</v>
      </c>
      <c r="Q61" s="63">
        <v>0</v>
      </c>
      <c r="R61" s="63">
        <v>0</v>
      </c>
      <c r="S61" s="63">
        <v>0</v>
      </c>
      <c r="T61" s="63">
        <v>0</v>
      </c>
      <c r="U61" s="63">
        <v>0</v>
      </c>
      <c r="V61" s="63">
        <v>0</v>
      </c>
      <c r="W61" s="63">
        <f>SUM(FEBRERO!V48:AB48)</f>
        <v>0</v>
      </c>
      <c r="X61" s="63">
        <v>0</v>
      </c>
      <c r="Y61" s="63">
        <v>0</v>
      </c>
      <c r="Z61" s="63">
        <v>0</v>
      </c>
      <c r="AA61" s="63">
        <v>0</v>
      </c>
      <c r="AB61" s="63">
        <v>0</v>
      </c>
      <c r="AC61" s="63">
        <v>0</v>
      </c>
      <c r="AD61" s="63">
        <v>0</v>
      </c>
      <c r="AF61" s="63">
        <v>0</v>
      </c>
      <c r="AG61" s="63">
        <v>0</v>
      </c>
      <c r="AH61" s="63">
        <v>0</v>
      </c>
      <c r="AI61" s="63">
        <v>0</v>
      </c>
      <c r="AJ61" s="63">
        <v>0</v>
      </c>
      <c r="AK61" s="63">
        <v>0</v>
      </c>
      <c r="AL61" s="63">
        <v>0</v>
      </c>
      <c r="AM61" s="63">
        <v>0</v>
      </c>
      <c r="AN61" s="63">
        <v>0</v>
      </c>
      <c r="AO61" s="63">
        <v>0</v>
      </c>
      <c r="AP61" s="63">
        <v>0</v>
      </c>
      <c r="AQ61" s="63">
        <v>0</v>
      </c>
      <c r="AR61" s="63">
        <v>0</v>
      </c>
      <c r="AS61" s="63">
        <v>0</v>
      </c>
      <c r="AT61" s="63">
        <v>0</v>
      </c>
      <c r="AU61" s="63">
        <v>0</v>
      </c>
      <c r="AV61" s="63">
        <v>0</v>
      </c>
      <c r="AW61" s="63">
        <v>0</v>
      </c>
      <c r="AX61" s="63">
        <v>0</v>
      </c>
      <c r="AY61" s="63">
        <v>0</v>
      </c>
      <c r="AZ61" s="63">
        <v>0</v>
      </c>
      <c r="BA61" s="63">
        <v>0</v>
      </c>
      <c r="BB61" s="63">
        <v>0</v>
      </c>
      <c r="BC61" s="63">
        <v>0</v>
      </c>
      <c r="BD61" s="63">
        <v>0</v>
      </c>
      <c r="BF61" s="63">
        <v>0</v>
      </c>
      <c r="BG61" s="63">
        <v>0</v>
      </c>
    </row>
    <row r="62" spans="14:59" x14ac:dyDescent="0.25">
      <c r="N62" s="77" t="s">
        <v>16</v>
      </c>
      <c r="O62" s="71" t="s">
        <v>9</v>
      </c>
      <c r="P62" s="63">
        <v>29</v>
      </c>
      <c r="Q62" s="63">
        <v>30</v>
      </c>
      <c r="R62" s="63">
        <v>32</v>
      </c>
      <c r="S62" s="63">
        <v>18</v>
      </c>
      <c r="T62" s="63">
        <v>13</v>
      </c>
      <c r="U62" s="63">
        <v>25</v>
      </c>
      <c r="V62" s="63">
        <v>34</v>
      </c>
      <c r="W62" s="63">
        <f>SUM(FEBRERO!V49:AB49)</f>
        <v>23</v>
      </c>
      <c r="X62" s="63">
        <v>26</v>
      </c>
      <c r="Y62" s="63">
        <v>26</v>
      </c>
      <c r="Z62" s="63">
        <v>17</v>
      </c>
      <c r="AA62" s="63">
        <v>25</v>
      </c>
      <c r="AB62" s="63">
        <v>33</v>
      </c>
      <c r="AC62" s="63">
        <v>42</v>
      </c>
      <c r="AD62" s="63">
        <v>33</v>
      </c>
      <c r="AE62" s="63">
        <v>38</v>
      </c>
      <c r="AF62" s="63">
        <v>31</v>
      </c>
      <c r="AG62" s="63">
        <v>27</v>
      </c>
      <c r="AH62" s="63">
        <v>29</v>
      </c>
      <c r="AI62" s="63">
        <v>24</v>
      </c>
      <c r="AJ62" s="63">
        <v>26</v>
      </c>
      <c r="AK62" s="63">
        <v>28</v>
      </c>
      <c r="AL62" s="63">
        <v>38</v>
      </c>
      <c r="AM62" s="63">
        <v>30</v>
      </c>
      <c r="AN62" s="63">
        <v>27</v>
      </c>
      <c r="AO62" s="63">
        <v>30</v>
      </c>
      <c r="AP62" s="63">
        <v>19</v>
      </c>
      <c r="AQ62" s="63">
        <v>20</v>
      </c>
      <c r="AR62" s="63">
        <v>23</v>
      </c>
      <c r="AS62" s="63">
        <v>31</v>
      </c>
      <c r="AT62" s="63">
        <v>24</v>
      </c>
      <c r="AU62" s="63">
        <v>30</v>
      </c>
      <c r="AV62" s="63">
        <v>32</v>
      </c>
      <c r="AW62" s="63">
        <v>24</v>
      </c>
      <c r="AX62" s="63">
        <v>27</v>
      </c>
      <c r="AY62" s="63">
        <v>31</v>
      </c>
      <c r="AZ62" s="63">
        <v>23</v>
      </c>
      <c r="BA62" s="63">
        <v>32</v>
      </c>
      <c r="BB62" s="63">
        <v>13</v>
      </c>
      <c r="BC62" s="63">
        <v>20</v>
      </c>
      <c r="BD62" s="63">
        <v>16</v>
      </c>
      <c r="BE62" s="63">
        <v>18</v>
      </c>
      <c r="BF62" s="63">
        <v>23</v>
      </c>
      <c r="BG62" s="63">
        <v>19</v>
      </c>
    </row>
    <row r="63" spans="14:59" x14ac:dyDescent="0.25">
      <c r="N63" s="77" t="s">
        <v>18</v>
      </c>
      <c r="O63" s="4" t="s">
        <v>10</v>
      </c>
      <c r="P63" s="63">
        <v>0</v>
      </c>
      <c r="Q63" s="63">
        <v>0</v>
      </c>
      <c r="R63" s="63">
        <v>0</v>
      </c>
      <c r="S63" s="63">
        <v>0</v>
      </c>
      <c r="T63" s="63">
        <v>0</v>
      </c>
      <c r="U63" s="63">
        <v>0</v>
      </c>
      <c r="V63" s="63">
        <v>0</v>
      </c>
      <c r="W63" s="63">
        <f>SUM(FEBRERO!V50:AB50)</f>
        <v>0</v>
      </c>
      <c r="X63" s="63">
        <v>0</v>
      </c>
      <c r="Y63" s="63">
        <v>0</v>
      </c>
      <c r="Z63" s="63">
        <v>0</v>
      </c>
      <c r="AA63" s="63">
        <v>0</v>
      </c>
      <c r="AB63" s="63">
        <v>0</v>
      </c>
      <c r="AC63" s="63">
        <v>0</v>
      </c>
      <c r="AD63" s="63">
        <v>0</v>
      </c>
      <c r="AE63" s="63">
        <v>0</v>
      </c>
      <c r="AF63" s="63">
        <v>0</v>
      </c>
      <c r="AG63" s="63">
        <v>0</v>
      </c>
      <c r="AH63" s="63">
        <v>0</v>
      </c>
      <c r="AI63" s="63">
        <v>0</v>
      </c>
      <c r="AJ63" s="63">
        <v>0</v>
      </c>
      <c r="AK63" s="63">
        <v>1</v>
      </c>
      <c r="AL63" s="63">
        <v>0</v>
      </c>
      <c r="AM63" s="63">
        <v>1</v>
      </c>
      <c r="AN63" s="63">
        <v>0</v>
      </c>
      <c r="AO63" s="63">
        <v>0</v>
      </c>
      <c r="AP63" s="63">
        <v>0</v>
      </c>
      <c r="AQ63" s="63">
        <v>1</v>
      </c>
      <c r="AR63" s="63">
        <v>0</v>
      </c>
      <c r="AS63" s="63">
        <v>0</v>
      </c>
      <c r="AT63" s="63">
        <v>0</v>
      </c>
      <c r="AU63" s="63">
        <v>0</v>
      </c>
      <c r="AV63" s="63">
        <v>0</v>
      </c>
      <c r="AW63" s="63">
        <v>0</v>
      </c>
      <c r="AX63" s="63">
        <v>0</v>
      </c>
      <c r="AY63" s="63">
        <v>1</v>
      </c>
      <c r="AZ63" s="63">
        <v>0</v>
      </c>
      <c r="BA63" s="63">
        <v>0</v>
      </c>
      <c r="BB63" s="63">
        <v>0</v>
      </c>
      <c r="BC63" s="63">
        <v>0</v>
      </c>
      <c r="BD63" s="63">
        <v>0</v>
      </c>
      <c r="BE63" s="63">
        <v>0</v>
      </c>
      <c r="BF63" s="63">
        <v>0</v>
      </c>
      <c r="BG63" s="63">
        <v>0</v>
      </c>
    </row>
    <row r="64" spans="14:59" x14ac:dyDescent="0.25">
      <c r="N64" s="77"/>
      <c r="O64" s="4" t="s">
        <v>11</v>
      </c>
      <c r="P64" s="73">
        <f t="shared" ref="P64:U64" si="47">P63/P62*100</f>
        <v>0</v>
      </c>
      <c r="Q64" s="73">
        <f t="shared" si="47"/>
        <v>0</v>
      </c>
      <c r="R64" s="73">
        <f t="shared" si="47"/>
        <v>0</v>
      </c>
      <c r="S64" s="73">
        <f t="shared" si="47"/>
        <v>0</v>
      </c>
      <c r="T64" s="73">
        <f t="shared" si="47"/>
        <v>0</v>
      </c>
      <c r="U64" s="73">
        <f t="shared" si="47"/>
        <v>0</v>
      </c>
      <c r="V64" s="63">
        <v>0</v>
      </c>
      <c r="W64" s="63">
        <f>SUM(FEBRERO!V51:AB51)</f>
        <v>0</v>
      </c>
      <c r="X64" s="63">
        <v>0</v>
      </c>
      <c r="Y64" s="63">
        <v>0</v>
      </c>
      <c r="Z64" s="63">
        <v>0</v>
      </c>
      <c r="AA64" s="63">
        <v>0</v>
      </c>
      <c r="AB64" s="63">
        <v>0</v>
      </c>
      <c r="AC64" s="63">
        <v>0</v>
      </c>
      <c r="AD64" s="63">
        <v>0</v>
      </c>
      <c r="AE64" s="63">
        <v>0</v>
      </c>
      <c r="AF64" s="63">
        <v>0</v>
      </c>
      <c r="AG64" s="63">
        <v>0</v>
      </c>
      <c r="AH64" s="63">
        <v>0</v>
      </c>
      <c r="AI64" s="63">
        <v>0</v>
      </c>
      <c r="AJ64" s="63">
        <v>0</v>
      </c>
      <c r="AK64" s="63">
        <v>3.5714285714285712</v>
      </c>
      <c r="AL64" s="63">
        <v>0</v>
      </c>
      <c r="AM64" s="63">
        <v>3.3333333333333335</v>
      </c>
      <c r="AN64" s="63">
        <v>0</v>
      </c>
      <c r="AO64" s="63">
        <v>0</v>
      </c>
      <c r="AP64" s="63">
        <v>0</v>
      </c>
      <c r="AQ64" s="63">
        <v>5</v>
      </c>
      <c r="AR64" s="63">
        <v>0</v>
      </c>
      <c r="AS64" s="63">
        <v>0</v>
      </c>
      <c r="AT64" s="63">
        <v>0</v>
      </c>
      <c r="AU64" s="63">
        <v>0</v>
      </c>
      <c r="AV64" s="63">
        <v>0</v>
      </c>
      <c r="AW64" s="63">
        <v>0</v>
      </c>
      <c r="AX64" s="63">
        <v>0</v>
      </c>
      <c r="AY64" s="63">
        <v>3.225806451612903</v>
      </c>
      <c r="AZ64" s="63">
        <v>0</v>
      </c>
      <c r="BA64" s="63">
        <v>0</v>
      </c>
      <c r="BB64" s="63">
        <v>0</v>
      </c>
      <c r="BC64" s="63">
        <v>0</v>
      </c>
      <c r="BD64" s="63">
        <v>0</v>
      </c>
      <c r="BE64" s="63">
        <v>0</v>
      </c>
      <c r="BF64" s="63">
        <v>0</v>
      </c>
      <c r="BG64" s="63">
        <v>0</v>
      </c>
    </row>
    <row r="65" spans="14:59" x14ac:dyDescent="0.25">
      <c r="N65" s="77"/>
      <c r="O65" s="4" t="s">
        <v>58</v>
      </c>
      <c r="P65" s="73"/>
      <c r="Q65" s="73"/>
      <c r="R65" s="73"/>
      <c r="S65" s="73"/>
      <c r="T65" s="73"/>
      <c r="U65" s="73"/>
      <c r="Y65" s="63">
        <v>0</v>
      </c>
      <c r="Z65" s="63">
        <v>0</v>
      </c>
      <c r="AA65" s="63">
        <v>0</v>
      </c>
      <c r="AB65" s="63">
        <v>0</v>
      </c>
      <c r="AC65" s="63">
        <v>1</v>
      </c>
      <c r="AD65" s="63">
        <v>0</v>
      </c>
      <c r="AE65" s="63">
        <v>0</v>
      </c>
      <c r="AF65" s="63">
        <v>0</v>
      </c>
      <c r="AG65" s="63">
        <v>0</v>
      </c>
      <c r="AH65" s="63">
        <v>0</v>
      </c>
      <c r="AI65" s="63">
        <v>0</v>
      </c>
      <c r="AJ65" s="63">
        <v>0</v>
      </c>
      <c r="AK65" s="63">
        <v>0</v>
      </c>
      <c r="AL65" s="63">
        <v>0</v>
      </c>
      <c r="AM65" s="63">
        <v>0</v>
      </c>
      <c r="AN65" s="63">
        <v>0</v>
      </c>
      <c r="AO65" s="63">
        <v>0</v>
      </c>
      <c r="AP65" s="63">
        <v>0</v>
      </c>
      <c r="AQ65" s="63">
        <v>0</v>
      </c>
      <c r="AR65" s="63">
        <v>0</v>
      </c>
      <c r="AS65" s="63">
        <v>0</v>
      </c>
      <c r="AT65" s="63">
        <v>0</v>
      </c>
      <c r="AU65" s="63">
        <v>0</v>
      </c>
      <c r="AV65" s="63">
        <v>0</v>
      </c>
      <c r="AW65" s="63">
        <v>0</v>
      </c>
      <c r="AX65" s="63">
        <v>0</v>
      </c>
      <c r="AY65" s="63">
        <v>0</v>
      </c>
      <c r="AZ65" s="63">
        <v>0</v>
      </c>
      <c r="BA65" s="63">
        <v>0</v>
      </c>
      <c r="BB65" s="63">
        <v>0</v>
      </c>
      <c r="BC65" s="63">
        <v>0</v>
      </c>
      <c r="BD65" s="63">
        <v>0</v>
      </c>
      <c r="BE65" s="63">
        <v>0</v>
      </c>
      <c r="BF65" s="63">
        <v>0</v>
      </c>
      <c r="BG65" s="63">
        <v>0</v>
      </c>
    </row>
    <row r="66" spans="14:59" x14ac:dyDescent="0.25">
      <c r="N66" s="77"/>
      <c r="O66" s="4" t="s">
        <v>59</v>
      </c>
      <c r="P66" s="73"/>
      <c r="Q66" s="73"/>
      <c r="R66" s="73"/>
      <c r="S66" s="73"/>
      <c r="T66" s="73"/>
      <c r="U66" s="73"/>
      <c r="Y66" s="73">
        <f>Y65/Y62*100</f>
        <v>0</v>
      </c>
      <c r="Z66" s="73">
        <f t="shared" ref="Z66" si="48">Z65/Z62*100</f>
        <v>0</v>
      </c>
      <c r="AA66" s="73">
        <f t="shared" ref="AA66" si="49">AA65/AA62*100</f>
        <v>0</v>
      </c>
      <c r="AB66" s="73">
        <f t="shared" ref="AB66" si="50">AB65/AB62*100</f>
        <v>0</v>
      </c>
      <c r="AC66" s="73">
        <f t="shared" ref="AC66:AD66" si="51">AC65/AC62*100</f>
        <v>2.3809523809523809</v>
      </c>
      <c r="AD66" s="73">
        <f t="shared" si="51"/>
        <v>0</v>
      </c>
      <c r="AE66" s="73">
        <v>0</v>
      </c>
      <c r="AF66" s="73">
        <v>0</v>
      </c>
      <c r="AG66" s="73">
        <v>0</v>
      </c>
      <c r="AH66" s="73">
        <v>0</v>
      </c>
      <c r="AI66" s="73">
        <v>0</v>
      </c>
      <c r="AJ66" s="73">
        <v>0</v>
      </c>
      <c r="AK66" s="73">
        <v>0</v>
      </c>
      <c r="AL66" s="73">
        <v>0</v>
      </c>
      <c r="AM66" s="73">
        <v>0</v>
      </c>
      <c r="AN66" s="73">
        <v>0</v>
      </c>
      <c r="AO66" s="73">
        <v>0</v>
      </c>
      <c r="AP66" s="73">
        <v>0</v>
      </c>
      <c r="AQ66" s="73">
        <v>0</v>
      </c>
      <c r="AR66" s="73">
        <v>0</v>
      </c>
      <c r="AS66" s="73">
        <v>0</v>
      </c>
      <c r="AT66" s="73">
        <v>0</v>
      </c>
      <c r="AU66" s="73">
        <v>0</v>
      </c>
      <c r="AV66" s="73">
        <v>0</v>
      </c>
      <c r="AW66" s="73">
        <v>0</v>
      </c>
      <c r="AX66" s="73">
        <v>0</v>
      </c>
      <c r="AY66" s="73">
        <v>0</v>
      </c>
      <c r="AZ66" s="73">
        <v>0</v>
      </c>
      <c r="BA66" s="73">
        <v>0</v>
      </c>
      <c r="BB66" s="73">
        <v>0</v>
      </c>
      <c r="BC66" s="73">
        <v>0</v>
      </c>
      <c r="BD66" s="73">
        <v>0</v>
      </c>
      <c r="BE66" s="73">
        <v>0</v>
      </c>
      <c r="BF66" s="73">
        <v>0</v>
      </c>
      <c r="BG66" s="63">
        <v>0</v>
      </c>
    </row>
    <row r="67" spans="14:59" x14ac:dyDescent="0.25">
      <c r="N67" s="74"/>
      <c r="O67" s="75" t="s">
        <v>33</v>
      </c>
      <c r="P67" s="63">
        <v>5</v>
      </c>
      <c r="Q67" s="63">
        <v>3</v>
      </c>
      <c r="R67" s="63">
        <v>2</v>
      </c>
      <c r="S67" s="63">
        <v>0</v>
      </c>
      <c r="T67" s="63">
        <v>0</v>
      </c>
      <c r="U67" s="63">
        <v>0</v>
      </c>
      <c r="V67" s="63">
        <v>0</v>
      </c>
      <c r="W67" s="63">
        <f>SUM(FEBRERO!V52:AB52)</f>
        <v>0</v>
      </c>
      <c r="X67" s="63">
        <v>3</v>
      </c>
      <c r="Y67" s="63">
        <v>1</v>
      </c>
      <c r="Z67" s="63">
        <v>0</v>
      </c>
      <c r="AA67" s="63">
        <v>2</v>
      </c>
      <c r="AB67" s="63">
        <v>1</v>
      </c>
      <c r="AC67" s="63">
        <v>0</v>
      </c>
      <c r="AD67" s="63">
        <v>0</v>
      </c>
      <c r="AE67" s="63">
        <v>0</v>
      </c>
      <c r="AF67" s="63">
        <v>0</v>
      </c>
      <c r="AG67" s="63">
        <v>0</v>
      </c>
      <c r="AH67" s="63">
        <v>0</v>
      </c>
      <c r="AI67" s="63">
        <v>0</v>
      </c>
      <c r="AJ67" s="63">
        <v>0</v>
      </c>
      <c r="AK67" s="63">
        <v>0</v>
      </c>
      <c r="AL67" s="63">
        <v>0</v>
      </c>
      <c r="AM67" s="63">
        <v>0</v>
      </c>
      <c r="AN67" s="63">
        <v>0</v>
      </c>
      <c r="AO67" s="63">
        <v>0</v>
      </c>
      <c r="AP67" s="63">
        <v>0</v>
      </c>
      <c r="AQ67" s="63">
        <v>0</v>
      </c>
      <c r="AR67" s="63">
        <v>0</v>
      </c>
      <c r="AS67" s="63">
        <v>0</v>
      </c>
      <c r="AT67" s="63">
        <v>0</v>
      </c>
      <c r="AU67" s="63">
        <v>0</v>
      </c>
      <c r="AV67" s="63">
        <v>0</v>
      </c>
      <c r="AW67" s="63">
        <v>0</v>
      </c>
      <c r="AX67" s="63">
        <v>0</v>
      </c>
      <c r="AY67" s="63">
        <v>0</v>
      </c>
      <c r="AZ67" s="63">
        <v>0</v>
      </c>
      <c r="BA67" s="63">
        <v>1</v>
      </c>
      <c r="BB67" s="63">
        <v>0</v>
      </c>
      <c r="BC67" s="63">
        <v>1</v>
      </c>
      <c r="BD67" s="63">
        <v>0</v>
      </c>
      <c r="BE67" s="63">
        <v>0</v>
      </c>
      <c r="BF67" s="63">
        <v>1</v>
      </c>
      <c r="BG67" s="63">
        <v>1</v>
      </c>
    </row>
    <row r="68" spans="14:59" x14ac:dyDescent="0.25">
      <c r="N68" s="74"/>
      <c r="O68" s="75" t="s">
        <v>34</v>
      </c>
      <c r="P68" s="73">
        <f>P67/P62*100</f>
        <v>17.241379310344829</v>
      </c>
      <c r="Q68" s="73">
        <f t="shared" ref="Q68:AC68" si="52">Q67/Q62*100</f>
        <v>10</v>
      </c>
      <c r="R68" s="73">
        <f t="shared" si="52"/>
        <v>6.25</v>
      </c>
      <c r="S68" s="73">
        <f t="shared" si="52"/>
        <v>0</v>
      </c>
      <c r="T68" s="73">
        <f t="shared" si="52"/>
        <v>0</v>
      </c>
      <c r="U68" s="73">
        <f t="shared" si="52"/>
        <v>0</v>
      </c>
      <c r="V68" s="73">
        <f t="shared" si="52"/>
        <v>0</v>
      </c>
      <c r="W68" s="73">
        <f t="shared" si="52"/>
        <v>0</v>
      </c>
      <c r="X68" s="73">
        <f t="shared" si="52"/>
        <v>11.538461538461538</v>
      </c>
      <c r="Y68" s="73">
        <f t="shared" si="52"/>
        <v>3.8461538461538463</v>
      </c>
      <c r="Z68" s="73">
        <f t="shared" si="52"/>
        <v>0</v>
      </c>
      <c r="AA68" s="73">
        <f t="shared" si="52"/>
        <v>8</v>
      </c>
      <c r="AB68" s="73">
        <f t="shared" si="52"/>
        <v>3.0303030303030303</v>
      </c>
      <c r="AC68" s="73">
        <f t="shared" si="52"/>
        <v>0</v>
      </c>
      <c r="AD68" s="63">
        <v>0</v>
      </c>
      <c r="AE68" s="73">
        <v>0</v>
      </c>
      <c r="AF68" s="73">
        <v>0</v>
      </c>
      <c r="AG68" s="73">
        <v>0</v>
      </c>
      <c r="AH68" s="73">
        <v>0</v>
      </c>
      <c r="AI68" s="73">
        <v>0</v>
      </c>
      <c r="AJ68" s="73">
        <v>0</v>
      </c>
      <c r="AK68" s="73">
        <v>0</v>
      </c>
      <c r="AL68" s="73">
        <v>0</v>
      </c>
      <c r="AM68" s="73">
        <v>0</v>
      </c>
      <c r="AN68" s="73">
        <v>0</v>
      </c>
      <c r="AO68" s="73">
        <v>0</v>
      </c>
      <c r="AP68" s="73">
        <v>0</v>
      </c>
      <c r="AQ68" s="73">
        <v>0</v>
      </c>
      <c r="AR68" s="73">
        <v>0</v>
      </c>
      <c r="AS68" s="73">
        <v>0</v>
      </c>
      <c r="AT68" s="73">
        <v>0</v>
      </c>
      <c r="AU68" s="73">
        <v>0</v>
      </c>
      <c r="AV68" s="73">
        <v>0</v>
      </c>
      <c r="AW68" s="73">
        <v>0</v>
      </c>
      <c r="AX68" s="73">
        <v>0</v>
      </c>
      <c r="AY68" s="73">
        <v>0</v>
      </c>
      <c r="AZ68" s="73">
        <v>0</v>
      </c>
      <c r="BA68" s="73">
        <v>3.125</v>
      </c>
      <c r="BB68" s="73">
        <v>0</v>
      </c>
      <c r="BC68" s="73">
        <v>50</v>
      </c>
      <c r="BD68" s="73">
        <v>0</v>
      </c>
      <c r="BE68" s="73">
        <v>0</v>
      </c>
      <c r="BF68" s="73">
        <v>4.3478260869565215</v>
      </c>
      <c r="BG68" s="116">
        <f>BG67/BG62*100</f>
        <v>5.2631578947368416</v>
      </c>
    </row>
    <row r="69" spans="14:59" x14ac:dyDescent="0.25">
      <c r="N69" s="77" t="s">
        <v>16</v>
      </c>
      <c r="O69" s="71" t="s">
        <v>9</v>
      </c>
      <c r="P69" s="63">
        <v>286</v>
      </c>
      <c r="Q69" s="63">
        <v>282</v>
      </c>
      <c r="R69" s="63">
        <v>235</v>
      </c>
      <c r="S69" s="63">
        <v>201</v>
      </c>
      <c r="T69" s="63">
        <v>198</v>
      </c>
      <c r="U69" s="63">
        <v>201</v>
      </c>
      <c r="V69" s="63">
        <v>224</v>
      </c>
      <c r="W69" s="63">
        <f>SUM(FEBRERO!V54:AB54)</f>
        <v>222</v>
      </c>
      <c r="X69" s="63">
        <v>227</v>
      </c>
      <c r="Y69" s="63">
        <v>228</v>
      </c>
      <c r="Z69" s="63">
        <v>225</v>
      </c>
      <c r="AA69" s="63">
        <v>233</v>
      </c>
      <c r="AB69" s="63">
        <v>222</v>
      </c>
      <c r="AC69" s="63">
        <v>225</v>
      </c>
      <c r="AD69" s="63">
        <v>204</v>
      </c>
      <c r="AE69" s="63">
        <v>225</v>
      </c>
      <c r="AF69" s="63">
        <v>198</v>
      </c>
      <c r="AG69" s="63">
        <v>193</v>
      </c>
      <c r="AH69" s="63">
        <v>187</v>
      </c>
      <c r="AI69" s="63">
        <v>205</v>
      </c>
      <c r="AJ69" s="63">
        <v>171</v>
      </c>
      <c r="AK69" s="63">
        <v>192</v>
      </c>
      <c r="AL69" s="63">
        <v>197</v>
      </c>
      <c r="AM69" s="63">
        <v>185</v>
      </c>
      <c r="AN69" s="63">
        <v>181</v>
      </c>
      <c r="AO69" s="63">
        <v>175</v>
      </c>
      <c r="AP69" s="63">
        <v>183</v>
      </c>
      <c r="AQ69" s="63">
        <v>163</v>
      </c>
      <c r="AR69" s="63">
        <v>211</v>
      </c>
      <c r="AS69" s="63">
        <v>192</v>
      </c>
      <c r="AT69" s="63">
        <v>184</v>
      </c>
      <c r="AU69" s="63">
        <v>202</v>
      </c>
      <c r="AV69" s="63">
        <v>175</v>
      </c>
      <c r="AW69" s="63">
        <v>195</v>
      </c>
      <c r="AX69" s="63">
        <v>197</v>
      </c>
      <c r="AY69" s="63">
        <v>197</v>
      </c>
      <c r="AZ69" s="63">
        <v>159</v>
      </c>
      <c r="BA69" s="63">
        <v>159</v>
      </c>
      <c r="BB69" s="63">
        <v>189</v>
      </c>
      <c r="BC69" s="63">
        <v>160</v>
      </c>
      <c r="BD69" s="63">
        <v>188</v>
      </c>
      <c r="BE69" s="63">
        <v>204</v>
      </c>
      <c r="BF69" s="63">
        <v>193</v>
      </c>
      <c r="BG69" s="63">
        <v>158</v>
      </c>
    </row>
    <row r="70" spans="14:59" x14ac:dyDescent="0.25">
      <c r="N70" s="77" t="s">
        <v>22</v>
      </c>
      <c r="O70" s="4" t="s">
        <v>10</v>
      </c>
      <c r="P70" s="63">
        <v>4</v>
      </c>
      <c r="Q70" s="63">
        <v>2</v>
      </c>
      <c r="R70" s="63">
        <v>0</v>
      </c>
      <c r="S70" s="63">
        <v>0</v>
      </c>
      <c r="T70" s="63">
        <v>0</v>
      </c>
      <c r="U70" s="63">
        <v>0</v>
      </c>
      <c r="V70" s="63">
        <v>0</v>
      </c>
      <c r="W70" s="63">
        <f>SUM(FEBRERO!V55:AB55)</f>
        <v>0</v>
      </c>
      <c r="X70" s="63">
        <v>0</v>
      </c>
      <c r="Y70" s="63">
        <v>0</v>
      </c>
      <c r="Z70" s="63">
        <v>0</v>
      </c>
      <c r="AA70" s="63">
        <v>0</v>
      </c>
      <c r="AB70" s="63">
        <v>0</v>
      </c>
      <c r="AC70" s="63">
        <v>0</v>
      </c>
      <c r="AD70" s="63">
        <v>0</v>
      </c>
      <c r="AE70" s="63">
        <v>0</v>
      </c>
      <c r="AF70" s="63">
        <v>0</v>
      </c>
      <c r="AG70" s="63">
        <v>0</v>
      </c>
      <c r="AH70" s="63">
        <v>0</v>
      </c>
      <c r="AI70" s="63">
        <v>0</v>
      </c>
      <c r="AJ70" s="63">
        <v>0</v>
      </c>
      <c r="AK70" s="63">
        <v>0</v>
      </c>
      <c r="AL70" s="63">
        <v>0</v>
      </c>
      <c r="AM70" s="63">
        <v>0</v>
      </c>
      <c r="AN70" s="63">
        <v>0</v>
      </c>
      <c r="AO70" s="63">
        <v>0</v>
      </c>
      <c r="AP70" s="63">
        <v>0</v>
      </c>
      <c r="AQ70" s="63">
        <v>0</v>
      </c>
      <c r="AR70" s="63">
        <v>0</v>
      </c>
      <c r="AS70" s="63">
        <v>0</v>
      </c>
      <c r="AT70" s="63">
        <v>0</v>
      </c>
      <c r="AU70" s="63">
        <v>0</v>
      </c>
      <c r="AV70" s="63">
        <v>0</v>
      </c>
      <c r="AW70" s="63">
        <v>0</v>
      </c>
      <c r="AX70" s="63">
        <v>0</v>
      </c>
      <c r="AY70" s="63">
        <v>0</v>
      </c>
      <c r="AZ70" s="63">
        <v>0</v>
      </c>
      <c r="BA70" s="63">
        <v>0</v>
      </c>
      <c r="BB70" s="63">
        <v>0</v>
      </c>
      <c r="BC70" s="63">
        <v>0</v>
      </c>
      <c r="BD70" s="63">
        <v>0</v>
      </c>
      <c r="BE70" s="63">
        <v>0</v>
      </c>
      <c r="BF70" s="63">
        <v>0</v>
      </c>
      <c r="BG70" s="63">
        <v>0</v>
      </c>
    </row>
    <row r="71" spans="14:59" x14ac:dyDescent="0.25">
      <c r="N71" s="77"/>
      <c r="O71" s="4" t="s">
        <v>11</v>
      </c>
      <c r="P71" s="73">
        <f t="shared" ref="P71:U71" si="53">P70/P69*100</f>
        <v>1.3986013986013985</v>
      </c>
      <c r="Q71" s="73">
        <f t="shared" si="53"/>
        <v>0.70921985815602839</v>
      </c>
      <c r="R71" s="73">
        <f t="shared" si="53"/>
        <v>0</v>
      </c>
      <c r="S71" s="73">
        <f t="shared" si="53"/>
        <v>0</v>
      </c>
      <c r="T71" s="73">
        <f t="shared" si="53"/>
        <v>0</v>
      </c>
      <c r="U71" s="73">
        <f t="shared" si="53"/>
        <v>0</v>
      </c>
      <c r="V71" s="63">
        <v>0</v>
      </c>
      <c r="W71" s="63">
        <f>SUM(FEBRERO!V56:AB56)</f>
        <v>0</v>
      </c>
      <c r="X71" s="63">
        <v>0</v>
      </c>
      <c r="Y71" s="63">
        <v>0</v>
      </c>
      <c r="Z71" s="63">
        <v>0</v>
      </c>
      <c r="AA71" s="63">
        <v>0</v>
      </c>
      <c r="AB71" s="63">
        <v>0</v>
      </c>
      <c r="AC71" s="63">
        <v>0</v>
      </c>
      <c r="AD71" s="63">
        <v>0</v>
      </c>
      <c r="AE71" s="63">
        <v>0</v>
      </c>
      <c r="AF71" s="63">
        <v>0</v>
      </c>
      <c r="AG71" s="63">
        <v>0</v>
      </c>
      <c r="AH71" s="63">
        <v>0</v>
      </c>
      <c r="AI71" s="63">
        <v>0</v>
      </c>
      <c r="AJ71" s="63">
        <v>0</v>
      </c>
      <c r="AK71" s="63">
        <v>0</v>
      </c>
      <c r="AL71" s="63">
        <v>0</v>
      </c>
      <c r="AM71" s="63">
        <v>0</v>
      </c>
      <c r="AN71" s="63">
        <v>0</v>
      </c>
      <c r="AO71" s="63">
        <v>0</v>
      </c>
      <c r="AP71" s="63">
        <v>0</v>
      </c>
      <c r="AQ71" s="63">
        <v>0</v>
      </c>
      <c r="AR71" s="63">
        <v>0</v>
      </c>
      <c r="AS71" s="63">
        <v>0</v>
      </c>
      <c r="AT71" s="63">
        <v>0</v>
      </c>
      <c r="AU71" s="63">
        <v>0</v>
      </c>
      <c r="AV71" s="63">
        <v>0</v>
      </c>
      <c r="AW71" s="63">
        <v>0</v>
      </c>
      <c r="AX71" s="63">
        <v>0</v>
      </c>
      <c r="AY71" s="63">
        <v>0</v>
      </c>
      <c r="AZ71" s="63">
        <v>0</v>
      </c>
      <c r="BA71" s="63">
        <v>0</v>
      </c>
      <c r="BB71" s="63">
        <v>0</v>
      </c>
      <c r="BC71" s="63">
        <v>0</v>
      </c>
      <c r="BD71" s="63">
        <v>0</v>
      </c>
      <c r="BE71" s="63">
        <v>0</v>
      </c>
      <c r="BF71" s="63">
        <v>0</v>
      </c>
      <c r="BG71" s="63">
        <v>0</v>
      </c>
    </row>
    <row r="72" spans="14:59" x14ac:dyDescent="0.25">
      <c r="N72" s="77"/>
      <c r="O72" s="4" t="s">
        <v>58</v>
      </c>
      <c r="P72" s="73"/>
      <c r="Q72" s="73"/>
      <c r="R72" s="73"/>
      <c r="S72" s="73"/>
      <c r="T72" s="73"/>
      <c r="U72" s="73"/>
      <c r="Y72" s="63">
        <v>0</v>
      </c>
      <c r="Z72" s="63">
        <v>0</v>
      </c>
      <c r="AA72" s="63">
        <v>0</v>
      </c>
      <c r="AB72" s="63">
        <v>0</v>
      </c>
      <c r="AC72" s="63">
        <v>0</v>
      </c>
      <c r="AD72" s="63">
        <v>0</v>
      </c>
      <c r="AE72" s="63">
        <v>0</v>
      </c>
      <c r="AF72" s="63">
        <v>0</v>
      </c>
      <c r="AG72" s="63">
        <v>0</v>
      </c>
      <c r="AH72" s="63">
        <v>0</v>
      </c>
      <c r="AI72" s="63">
        <v>0</v>
      </c>
      <c r="AJ72" s="63">
        <v>0</v>
      </c>
      <c r="AK72" s="63">
        <v>0</v>
      </c>
      <c r="AL72" s="63">
        <v>0</v>
      </c>
      <c r="AM72" s="63">
        <v>0</v>
      </c>
      <c r="AN72" s="63">
        <v>0</v>
      </c>
      <c r="AO72" s="63">
        <v>0</v>
      </c>
      <c r="AP72" s="63">
        <v>0</v>
      </c>
      <c r="AQ72" s="63">
        <v>0</v>
      </c>
      <c r="AR72" s="63">
        <v>0</v>
      </c>
      <c r="AS72" s="63">
        <v>0</v>
      </c>
      <c r="AT72" s="63">
        <v>0</v>
      </c>
      <c r="AU72" s="63">
        <v>0</v>
      </c>
      <c r="AV72" s="63">
        <v>0</v>
      </c>
      <c r="AW72" s="63">
        <v>0</v>
      </c>
      <c r="AX72" s="63">
        <v>0</v>
      </c>
      <c r="AY72" s="63">
        <v>0</v>
      </c>
      <c r="AZ72" s="63">
        <v>0</v>
      </c>
      <c r="BA72" s="63">
        <v>0</v>
      </c>
      <c r="BB72" s="63">
        <v>0</v>
      </c>
      <c r="BC72" s="63">
        <v>0</v>
      </c>
      <c r="BD72" s="63">
        <v>0</v>
      </c>
      <c r="BE72" s="63">
        <v>0</v>
      </c>
      <c r="BF72" s="63">
        <v>0</v>
      </c>
      <c r="BG72" s="63">
        <v>0</v>
      </c>
    </row>
    <row r="73" spans="14:59" x14ac:dyDescent="0.25">
      <c r="N73" s="77"/>
      <c r="O73" s="4" t="s">
        <v>59</v>
      </c>
      <c r="P73" s="73"/>
      <c r="Q73" s="73"/>
      <c r="R73" s="73"/>
      <c r="S73" s="73"/>
      <c r="T73" s="73"/>
      <c r="U73" s="73"/>
      <c r="Y73" s="73">
        <f>Y72/Y69*100</f>
        <v>0</v>
      </c>
      <c r="Z73" s="73">
        <f t="shared" ref="Z73" si="54">Z72/Z69*100</f>
        <v>0</v>
      </c>
      <c r="AA73" s="73">
        <f t="shared" ref="AA73" si="55">AA72/AA69*100</f>
        <v>0</v>
      </c>
      <c r="AB73" s="73">
        <f t="shared" ref="AB73" si="56">AB72/AB69*100</f>
        <v>0</v>
      </c>
      <c r="AC73" s="73">
        <f t="shared" ref="AC73" si="57">AC72/AC69*100</f>
        <v>0</v>
      </c>
      <c r="AD73" s="63">
        <v>0</v>
      </c>
      <c r="AE73" s="73">
        <v>0</v>
      </c>
      <c r="AF73" s="73">
        <v>0</v>
      </c>
      <c r="AG73" s="73">
        <v>0</v>
      </c>
      <c r="AH73" s="73">
        <v>0</v>
      </c>
      <c r="AI73" s="73">
        <v>0</v>
      </c>
      <c r="AJ73" s="73">
        <v>0</v>
      </c>
      <c r="AK73" s="73">
        <v>0</v>
      </c>
      <c r="AL73" s="73">
        <v>0</v>
      </c>
      <c r="AM73" s="73">
        <v>0</v>
      </c>
      <c r="AN73" s="73">
        <v>0</v>
      </c>
      <c r="AO73" s="73">
        <v>0</v>
      </c>
      <c r="AP73" s="73">
        <v>0</v>
      </c>
      <c r="AQ73" s="73">
        <v>0</v>
      </c>
      <c r="AR73" s="73">
        <v>0</v>
      </c>
      <c r="AS73" s="73">
        <v>0</v>
      </c>
      <c r="AT73" s="73">
        <v>0</v>
      </c>
      <c r="AU73" s="73">
        <v>0</v>
      </c>
      <c r="AV73" s="73">
        <v>0</v>
      </c>
      <c r="AW73" s="73">
        <v>0</v>
      </c>
      <c r="AX73" s="73">
        <v>0</v>
      </c>
      <c r="AY73" s="73">
        <v>0</v>
      </c>
      <c r="AZ73" s="73">
        <v>0</v>
      </c>
      <c r="BA73" s="73">
        <v>0</v>
      </c>
      <c r="BB73" s="73">
        <v>0</v>
      </c>
      <c r="BC73" s="73">
        <v>0</v>
      </c>
      <c r="BD73" s="73">
        <v>0</v>
      </c>
      <c r="BE73" s="73">
        <v>0</v>
      </c>
      <c r="BF73" s="73">
        <v>0</v>
      </c>
      <c r="BG73" s="63">
        <v>0</v>
      </c>
    </row>
    <row r="74" spans="14:59" x14ac:dyDescent="0.25">
      <c r="N74" s="74"/>
      <c r="O74" s="75" t="s">
        <v>33</v>
      </c>
      <c r="P74" s="63">
        <v>8</v>
      </c>
      <c r="Q74" s="63">
        <v>5</v>
      </c>
      <c r="R74" s="63">
        <v>2</v>
      </c>
      <c r="S74" s="63">
        <v>1</v>
      </c>
      <c r="T74" s="63">
        <v>1</v>
      </c>
      <c r="U74" s="63">
        <v>0</v>
      </c>
      <c r="V74" s="63">
        <v>2</v>
      </c>
      <c r="W74" s="63">
        <f>SUM(FEBRERO!V57:AB57)</f>
        <v>3</v>
      </c>
      <c r="X74" s="63">
        <v>5</v>
      </c>
      <c r="Y74" s="63">
        <v>2</v>
      </c>
      <c r="Z74" s="63">
        <v>0</v>
      </c>
      <c r="AA74" s="63">
        <v>1</v>
      </c>
      <c r="AB74" s="63">
        <v>0</v>
      </c>
      <c r="AC74" s="63">
        <v>1</v>
      </c>
      <c r="AD74" s="63">
        <v>3</v>
      </c>
      <c r="AE74" s="63">
        <v>1</v>
      </c>
      <c r="AF74" s="63">
        <v>1</v>
      </c>
      <c r="AG74" s="63">
        <v>0</v>
      </c>
      <c r="AH74" s="63">
        <v>1</v>
      </c>
      <c r="AI74" s="63">
        <v>2</v>
      </c>
      <c r="AJ74" s="63">
        <v>0</v>
      </c>
      <c r="AK74" s="63">
        <v>0</v>
      </c>
      <c r="AL74" s="63">
        <v>1</v>
      </c>
      <c r="AM74" s="63">
        <v>1</v>
      </c>
      <c r="AN74" s="63">
        <v>1</v>
      </c>
      <c r="AO74" s="63">
        <v>0</v>
      </c>
      <c r="AP74" s="63">
        <v>0</v>
      </c>
      <c r="AQ74" s="63">
        <v>0</v>
      </c>
      <c r="AR74" s="63">
        <v>2</v>
      </c>
      <c r="AS74" s="63">
        <v>3</v>
      </c>
      <c r="AT74" s="63">
        <v>0</v>
      </c>
      <c r="AU74" s="63">
        <v>0</v>
      </c>
      <c r="AV74" s="63">
        <v>3</v>
      </c>
      <c r="AW74" s="63">
        <v>3</v>
      </c>
      <c r="AX74" s="63">
        <v>1</v>
      </c>
      <c r="AY74" s="63">
        <v>0</v>
      </c>
      <c r="AZ74" s="63">
        <v>0</v>
      </c>
      <c r="BA74" s="63">
        <v>0</v>
      </c>
      <c r="BB74" s="63">
        <v>0</v>
      </c>
      <c r="BC74" s="63">
        <v>0</v>
      </c>
      <c r="BD74" s="63">
        <v>1</v>
      </c>
      <c r="BE74" s="63">
        <v>0</v>
      </c>
      <c r="BF74" s="63">
        <v>2</v>
      </c>
      <c r="BG74" s="63">
        <v>1</v>
      </c>
    </row>
    <row r="75" spans="14:59" x14ac:dyDescent="0.25">
      <c r="N75" s="74"/>
      <c r="O75" s="75" t="s">
        <v>34</v>
      </c>
      <c r="P75" s="73">
        <f t="shared" ref="P75:V75" si="58">P74/P69*100</f>
        <v>2.7972027972027971</v>
      </c>
      <c r="Q75" s="73">
        <f t="shared" si="58"/>
        <v>1.773049645390071</v>
      </c>
      <c r="R75" s="73">
        <f t="shared" si="58"/>
        <v>0.85106382978723405</v>
      </c>
      <c r="S75" s="73">
        <f t="shared" si="58"/>
        <v>0.49751243781094528</v>
      </c>
      <c r="T75" s="73">
        <f t="shared" si="58"/>
        <v>0.50505050505050508</v>
      </c>
      <c r="U75" s="73">
        <f t="shared" si="58"/>
        <v>0</v>
      </c>
      <c r="V75" s="73">
        <f t="shared" si="58"/>
        <v>0.89285714285714279</v>
      </c>
      <c r="W75" s="73">
        <f t="shared" ref="W75:AD75" si="59">W74/W69*100</f>
        <v>1.3513513513513513</v>
      </c>
      <c r="X75" s="73">
        <f t="shared" si="59"/>
        <v>2.2026431718061676</v>
      </c>
      <c r="Y75" s="73">
        <f t="shared" si="59"/>
        <v>0.8771929824561403</v>
      </c>
      <c r="Z75" s="73">
        <f t="shared" si="59"/>
        <v>0</v>
      </c>
      <c r="AA75" s="73">
        <f t="shared" si="59"/>
        <v>0.42918454935622319</v>
      </c>
      <c r="AB75" s="73">
        <f t="shared" si="59"/>
        <v>0</v>
      </c>
      <c r="AC75" s="73">
        <f t="shared" si="59"/>
        <v>0.44444444444444442</v>
      </c>
      <c r="AD75" s="73">
        <f t="shared" si="59"/>
        <v>1.4705882352941175</v>
      </c>
      <c r="AE75" s="73">
        <v>0.44444444444444442</v>
      </c>
      <c r="AF75" s="73">
        <v>0.50505050505050508</v>
      </c>
      <c r="AG75" s="73">
        <v>0</v>
      </c>
      <c r="AH75" s="73">
        <v>0.53475935828876997</v>
      </c>
      <c r="AI75" s="73">
        <v>0.97560975609756095</v>
      </c>
      <c r="AJ75" s="73">
        <v>0</v>
      </c>
      <c r="AK75" s="73">
        <v>0</v>
      </c>
      <c r="AL75" s="73">
        <v>0.50761421319796951</v>
      </c>
      <c r="AM75" s="73">
        <v>0.54054054054054057</v>
      </c>
      <c r="AN75" s="73">
        <v>0.55248618784530379</v>
      </c>
      <c r="AO75" s="73">
        <v>0</v>
      </c>
      <c r="AP75" s="73">
        <v>0</v>
      </c>
      <c r="AQ75" s="73">
        <v>0</v>
      </c>
      <c r="AR75" s="73">
        <v>0.94786729857819907</v>
      </c>
      <c r="AS75" s="73">
        <v>1.5625</v>
      </c>
      <c r="AT75" s="73">
        <v>0</v>
      </c>
      <c r="AU75" s="73">
        <v>0</v>
      </c>
      <c r="AV75" s="73">
        <v>1.7142857142857144</v>
      </c>
      <c r="AW75" s="73">
        <v>1.5384615384615385</v>
      </c>
      <c r="AX75" s="73">
        <v>0.50761421319796951</v>
      </c>
      <c r="AY75" s="73">
        <v>0</v>
      </c>
      <c r="AZ75" s="73">
        <v>0</v>
      </c>
      <c r="BA75" s="73">
        <v>0</v>
      </c>
      <c r="BB75" s="73">
        <v>0</v>
      </c>
      <c r="BC75" s="73">
        <v>0</v>
      </c>
      <c r="BD75" s="73">
        <v>0.53191489361702127</v>
      </c>
      <c r="BE75" s="73">
        <v>0</v>
      </c>
      <c r="BF75" s="73">
        <v>1.0362694300518136</v>
      </c>
      <c r="BG75" s="73">
        <f>BG74/BG69*100</f>
        <v>0.63291139240506333</v>
      </c>
    </row>
    <row r="76" spans="14:59" x14ac:dyDescent="0.25">
      <c r="N76" s="70" t="s">
        <v>23</v>
      </c>
      <c r="O76" s="71" t="s">
        <v>9</v>
      </c>
      <c r="P76" s="63">
        <v>824</v>
      </c>
      <c r="Q76" s="63">
        <v>868</v>
      </c>
      <c r="R76" s="63">
        <v>891</v>
      </c>
      <c r="S76" s="63">
        <v>708</v>
      </c>
      <c r="T76" s="63">
        <v>681</v>
      </c>
      <c r="U76" s="63">
        <v>603</v>
      </c>
      <c r="V76" s="63">
        <v>681</v>
      </c>
      <c r="W76" s="63">
        <f>SUM(FEBRERO!V59:AB59)</f>
        <v>762</v>
      </c>
      <c r="X76" s="63">
        <v>992</v>
      </c>
      <c r="Y76" s="63">
        <v>1062</v>
      </c>
      <c r="Z76" s="63">
        <v>981</v>
      </c>
      <c r="AA76" s="63">
        <v>891</v>
      </c>
      <c r="AB76" s="63">
        <v>849</v>
      </c>
      <c r="AC76" s="63">
        <v>828</v>
      </c>
      <c r="AD76" s="63">
        <v>699</v>
      </c>
      <c r="AE76" s="63">
        <v>761</v>
      </c>
      <c r="AF76" s="63">
        <v>842</v>
      </c>
      <c r="AG76" s="63">
        <v>840</v>
      </c>
      <c r="AH76" s="63">
        <v>859</v>
      </c>
      <c r="AI76" s="63">
        <v>929</v>
      </c>
      <c r="AJ76" s="63">
        <v>815</v>
      </c>
      <c r="AK76" s="63">
        <v>783</v>
      </c>
      <c r="AL76" s="63">
        <v>752</v>
      </c>
      <c r="AM76" s="63">
        <v>801</v>
      </c>
      <c r="AN76" s="63">
        <v>787</v>
      </c>
      <c r="AO76" s="63">
        <v>799</v>
      </c>
      <c r="AP76" s="63">
        <v>770</v>
      </c>
      <c r="AQ76" s="63">
        <v>751</v>
      </c>
      <c r="AR76" s="63">
        <v>797</v>
      </c>
      <c r="AS76" s="63">
        <v>894</v>
      </c>
      <c r="AT76" s="63">
        <v>824</v>
      </c>
      <c r="AU76" s="63">
        <v>811</v>
      </c>
      <c r="AV76" s="63">
        <v>894</v>
      </c>
      <c r="AW76" s="63">
        <v>941</v>
      </c>
      <c r="AX76" s="63">
        <v>886</v>
      </c>
      <c r="AY76" s="63">
        <v>784</v>
      </c>
      <c r="AZ76" s="63">
        <v>863</v>
      </c>
      <c r="BA76" s="63">
        <v>802</v>
      </c>
      <c r="BB76" s="63">
        <v>908</v>
      </c>
      <c r="BC76" s="63">
        <v>1016</v>
      </c>
      <c r="BD76" s="63">
        <v>951</v>
      </c>
      <c r="BE76" s="63">
        <v>1147</v>
      </c>
      <c r="BF76" s="63">
        <v>1251</v>
      </c>
      <c r="BG76" s="63">
        <v>814</v>
      </c>
    </row>
    <row r="77" spans="14:59" x14ac:dyDescent="0.25">
      <c r="N77" s="72"/>
      <c r="O77" s="4" t="s">
        <v>10</v>
      </c>
      <c r="P77" s="63">
        <v>239</v>
      </c>
      <c r="Q77" s="63">
        <v>228</v>
      </c>
      <c r="R77" s="63">
        <v>203</v>
      </c>
      <c r="S77" s="63">
        <v>104</v>
      </c>
      <c r="T77" s="63">
        <v>50</v>
      </c>
      <c r="U77" s="63">
        <v>35</v>
      </c>
      <c r="V77" s="63">
        <v>59</v>
      </c>
      <c r="W77" s="63">
        <f>SUM(FEBRERO!V60:AB60)</f>
        <v>108</v>
      </c>
      <c r="X77" s="63">
        <v>151</v>
      </c>
      <c r="Y77" s="63">
        <v>117</v>
      </c>
      <c r="Z77" s="63">
        <v>130</v>
      </c>
      <c r="AA77" s="63">
        <v>86</v>
      </c>
      <c r="AB77" s="63">
        <v>50</v>
      </c>
      <c r="AC77" s="63">
        <v>33</v>
      </c>
      <c r="AD77" s="63">
        <v>31</v>
      </c>
      <c r="AE77" s="63">
        <v>41</v>
      </c>
      <c r="AF77" s="63">
        <v>42</v>
      </c>
      <c r="AG77" s="63">
        <v>44</v>
      </c>
      <c r="AH77" s="63">
        <v>67</v>
      </c>
      <c r="AI77" s="63">
        <v>82</v>
      </c>
      <c r="AJ77" s="63">
        <v>57</v>
      </c>
      <c r="AK77" s="63">
        <v>48</v>
      </c>
      <c r="AL77" s="63">
        <v>45</v>
      </c>
      <c r="AM77" s="63">
        <v>37</v>
      </c>
      <c r="AN77" s="63">
        <v>41</v>
      </c>
      <c r="AO77" s="63">
        <v>33</v>
      </c>
      <c r="AP77" s="63">
        <v>37</v>
      </c>
      <c r="AQ77" s="63">
        <v>29</v>
      </c>
      <c r="AR77" s="63">
        <v>27</v>
      </c>
      <c r="AS77" s="63">
        <v>40</v>
      </c>
      <c r="AT77" s="63">
        <v>25</v>
      </c>
      <c r="AU77" s="63">
        <v>27</v>
      </c>
      <c r="AV77" s="63">
        <v>28</v>
      </c>
      <c r="AW77" s="63">
        <v>37</v>
      </c>
      <c r="AX77" s="63">
        <v>25</v>
      </c>
      <c r="AY77" s="63">
        <v>17</v>
      </c>
      <c r="AZ77" s="63">
        <v>30</v>
      </c>
      <c r="BA77" s="63">
        <v>22</v>
      </c>
      <c r="BB77" s="63">
        <v>26</v>
      </c>
      <c r="BC77" s="63">
        <v>38</v>
      </c>
      <c r="BD77" s="63">
        <v>48</v>
      </c>
      <c r="BE77" s="63">
        <v>62</v>
      </c>
      <c r="BF77" s="63">
        <v>86</v>
      </c>
      <c r="BG77" s="63">
        <v>69</v>
      </c>
    </row>
    <row r="78" spans="14:59" x14ac:dyDescent="0.25">
      <c r="N78" s="72"/>
      <c r="O78" s="4" t="s">
        <v>11</v>
      </c>
      <c r="P78" s="73">
        <f t="shared" ref="P78:AD78" si="60">P77/P76*100</f>
        <v>29.004854368932037</v>
      </c>
      <c r="Q78" s="73">
        <f t="shared" si="60"/>
        <v>26.267281105990779</v>
      </c>
      <c r="R78" s="73">
        <f t="shared" si="60"/>
        <v>22.783389450056116</v>
      </c>
      <c r="S78" s="73">
        <f t="shared" si="60"/>
        <v>14.689265536723164</v>
      </c>
      <c r="T78" s="73">
        <f t="shared" si="60"/>
        <v>7.3421439060205582</v>
      </c>
      <c r="U78" s="73">
        <f t="shared" si="60"/>
        <v>5.804311774461028</v>
      </c>
      <c r="V78" s="73">
        <f t="shared" si="60"/>
        <v>8.6637298091042574</v>
      </c>
      <c r="W78" s="73">
        <f t="shared" si="60"/>
        <v>14.173228346456693</v>
      </c>
      <c r="X78" s="73">
        <f t="shared" si="60"/>
        <v>15.221774193548388</v>
      </c>
      <c r="Y78" s="73">
        <f t="shared" si="60"/>
        <v>11.016949152542372</v>
      </c>
      <c r="Z78" s="73">
        <f t="shared" si="60"/>
        <v>13.25178389398573</v>
      </c>
      <c r="AA78" s="73">
        <f t="shared" si="60"/>
        <v>9.652076318742985</v>
      </c>
      <c r="AB78" s="73">
        <f t="shared" si="60"/>
        <v>5.8892815076560661</v>
      </c>
      <c r="AC78" s="73">
        <f t="shared" si="60"/>
        <v>3.9855072463768111</v>
      </c>
      <c r="AD78" s="73">
        <f t="shared" si="60"/>
        <v>4.4349070100143066</v>
      </c>
      <c r="AE78" s="73">
        <v>5.3876478318002627</v>
      </c>
      <c r="AF78" s="73">
        <v>4.9881235154394297</v>
      </c>
      <c r="AG78" s="73">
        <v>5.2380952380952381</v>
      </c>
      <c r="AH78" s="73">
        <v>7.7997671711292194</v>
      </c>
      <c r="AI78" s="73">
        <v>8.8266953713670624</v>
      </c>
      <c r="AJ78" s="73">
        <v>6.9938650306748462</v>
      </c>
      <c r="AK78" s="73">
        <v>6.1302681992337158</v>
      </c>
      <c r="AL78" s="73">
        <v>5.9840425531914896</v>
      </c>
      <c r="AM78" s="73">
        <v>4.619225967540574</v>
      </c>
      <c r="AN78" s="73">
        <v>5.2096569250317666</v>
      </c>
      <c r="AO78" s="73">
        <v>4.1301627033792236</v>
      </c>
      <c r="AP78" s="73">
        <v>4.8051948051948052</v>
      </c>
      <c r="AQ78" s="73">
        <v>3.8615179760319571</v>
      </c>
      <c r="AR78" s="73">
        <v>3.3877038895859477</v>
      </c>
      <c r="AS78" s="73">
        <v>4.4742729306487696</v>
      </c>
      <c r="AT78" s="73">
        <v>3.0339805825242721</v>
      </c>
      <c r="AU78" s="73">
        <v>3.3292231812577064</v>
      </c>
      <c r="AV78" s="73">
        <v>3.1319910514541389</v>
      </c>
      <c r="AW78" s="73">
        <v>3.9319872476089266</v>
      </c>
      <c r="AX78" s="73">
        <v>2.8216704288939054</v>
      </c>
      <c r="AY78" s="73">
        <v>2.1683673469387754</v>
      </c>
      <c r="AZ78" s="73">
        <v>3.4762456546929319</v>
      </c>
      <c r="BA78" s="73">
        <v>2.7431421446384037</v>
      </c>
      <c r="BB78" s="73">
        <v>2.8634361233480177</v>
      </c>
      <c r="BC78" s="73">
        <v>3.7401574803149611</v>
      </c>
      <c r="BD78" s="73">
        <v>5.0473186119873814</v>
      </c>
      <c r="BE78" s="73">
        <v>5.4054054054054053</v>
      </c>
      <c r="BF78" s="73">
        <v>6.8745003996802554</v>
      </c>
      <c r="BG78" s="73">
        <f>BG77/BG76*100</f>
        <v>8.4766584766584767</v>
      </c>
    </row>
    <row r="79" spans="14:59" x14ac:dyDescent="0.25">
      <c r="N79" s="72"/>
      <c r="O79" s="4" t="s">
        <v>58</v>
      </c>
      <c r="P79" s="73"/>
      <c r="Q79" s="73"/>
      <c r="R79" s="73"/>
      <c r="S79" s="73"/>
      <c r="T79" s="73"/>
      <c r="U79" s="73"/>
      <c r="V79" s="73"/>
      <c r="W79" s="73"/>
      <c r="X79" s="73"/>
      <c r="Y79" s="99">
        <v>52</v>
      </c>
      <c r="Z79" s="99">
        <v>66</v>
      </c>
      <c r="AA79" s="99">
        <v>51</v>
      </c>
      <c r="AB79" s="99">
        <v>25</v>
      </c>
      <c r="AC79" s="99">
        <v>5</v>
      </c>
      <c r="AD79" s="63">
        <v>9</v>
      </c>
      <c r="AE79" s="99">
        <v>13</v>
      </c>
      <c r="AF79" s="99">
        <v>5</v>
      </c>
      <c r="AG79" s="99">
        <v>1</v>
      </c>
      <c r="AH79" s="99">
        <v>9</v>
      </c>
      <c r="AI79" s="99">
        <v>16</v>
      </c>
      <c r="AJ79" s="99">
        <v>5</v>
      </c>
      <c r="AK79" s="99">
        <v>10</v>
      </c>
      <c r="AL79" s="99">
        <v>0</v>
      </c>
      <c r="AM79" s="99">
        <v>1</v>
      </c>
      <c r="AN79" s="99">
        <v>6</v>
      </c>
      <c r="AO79" s="99">
        <v>4</v>
      </c>
      <c r="AP79" s="99">
        <v>1</v>
      </c>
      <c r="AQ79" s="99">
        <v>0</v>
      </c>
      <c r="AR79" s="99">
        <v>6</v>
      </c>
      <c r="AS79" s="99">
        <v>9</v>
      </c>
      <c r="AT79" s="99">
        <v>7</v>
      </c>
      <c r="AU79" s="99">
        <v>7</v>
      </c>
      <c r="AV79" s="99">
        <v>6</v>
      </c>
      <c r="AW79" s="99">
        <v>6</v>
      </c>
      <c r="AX79" s="99">
        <v>4</v>
      </c>
      <c r="AY79" s="99">
        <v>0</v>
      </c>
      <c r="AZ79" s="99">
        <v>3</v>
      </c>
      <c r="BA79" s="99">
        <v>3</v>
      </c>
      <c r="BB79" s="99">
        <v>3</v>
      </c>
      <c r="BC79" s="99">
        <v>15</v>
      </c>
      <c r="BD79" s="99">
        <v>12</v>
      </c>
      <c r="BE79" s="99">
        <v>24</v>
      </c>
      <c r="BF79" s="99">
        <v>52</v>
      </c>
      <c r="BG79" s="63">
        <v>53</v>
      </c>
    </row>
    <row r="80" spans="14:59" x14ac:dyDescent="0.25">
      <c r="N80" s="72"/>
      <c r="O80" s="4" t="s">
        <v>59</v>
      </c>
      <c r="P80" s="73"/>
      <c r="Q80" s="73"/>
      <c r="R80" s="73"/>
      <c r="S80" s="73"/>
      <c r="T80" s="73"/>
      <c r="U80" s="73"/>
      <c r="V80" s="73"/>
      <c r="W80" s="73"/>
      <c r="X80" s="73"/>
      <c r="Y80" s="73">
        <f>Y79/Y76*100</f>
        <v>4.8964218455743875</v>
      </c>
      <c r="Z80" s="73">
        <f t="shared" ref="Z80" si="61">Z79/Z76*100</f>
        <v>6.7278287461773694</v>
      </c>
      <c r="AA80" s="73">
        <f t="shared" ref="AA80" si="62">AA79/AA76*100</f>
        <v>5.7239057239057241</v>
      </c>
      <c r="AB80" s="73">
        <f t="shared" ref="AB80" si="63">AB79/AB76*100</f>
        <v>2.944640753828033</v>
      </c>
      <c r="AC80" s="73">
        <f t="shared" ref="AC80:AD80" si="64">AC79/AC76*100</f>
        <v>0.60386473429951693</v>
      </c>
      <c r="AD80" s="73">
        <f t="shared" si="64"/>
        <v>1.2875536480686696</v>
      </c>
      <c r="AE80" s="73">
        <v>1.7082785808147174</v>
      </c>
      <c r="AF80" s="73">
        <v>0.59382422802850354</v>
      </c>
      <c r="AG80" s="73">
        <v>0.11904761904761905</v>
      </c>
      <c r="AH80" s="73">
        <v>1.0477299185098952</v>
      </c>
      <c r="AI80" s="73">
        <v>1.7222820236813776</v>
      </c>
      <c r="AJ80" s="73">
        <v>0.61349693251533743</v>
      </c>
      <c r="AK80" s="73">
        <v>1.277139208173691</v>
      </c>
      <c r="AL80" s="73">
        <v>0</v>
      </c>
      <c r="AM80" s="73">
        <v>0.12484394506866417</v>
      </c>
      <c r="AN80" s="73">
        <v>0.76238881829733163</v>
      </c>
      <c r="AO80" s="73">
        <v>0.50062578222778475</v>
      </c>
      <c r="AP80" s="73">
        <v>0.12987012987012986</v>
      </c>
      <c r="AQ80" s="73">
        <v>0</v>
      </c>
      <c r="AR80" s="73">
        <v>0.75282308657465491</v>
      </c>
      <c r="AS80" s="73">
        <v>1.006711409395973</v>
      </c>
      <c r="AT80" s="73">
        <v>0.84951456310679607</v>
      </c>
      <c r="AU80" s="73">
        <v>0.86313193588162751</v>
      </c>
      <c r="AV80" s="73">
        <v>0.67114093959731547</v>
      </c>
      <c r="AW80" s="73">
        <v>0.6376195536663124</v>
      </c>
      <c r="AX80" s="73">
        <v>0.45146726862302478</v>
      </c>
      <c r="AY80" s="73">
        <v>0</v>
      </c>
      <c r="AZ80" s="73">
        <v>0.34762456546929316</v>
      </c>
      <c r="BA80" s="73">
        <v>0.37406483790523692</v>
      </c>
      <c r="BB80" s="73">
        <v>0.33039647577092512</v>
      </c>
      <c r="BC80" s="73">
        <v>1.4763779527559056</v>
      </c>
      <c r="BD80" s="73">
        <v>1.2618296529968454</v>
      </c>
      <c r="BE80" s="73">
        <v>2.092414995640802</v>
      </c>
      <c r="BF80" s="73">
        <v>4.1566746602717828</v>
      </c>
      <c r="BG80" s="73">
        <f>BG79/BG76*100</f>
        <v>6.5110565110565108</v>
      </c>
    </row>
    <row r="81" spans="14:59" x14ac:dyDescent="0.25">
      <c r="N81" s="74"/>
      <c r="O81" s="75" t="s">
        <v>33</v>
      </c>
      <c r="P81" s="63">
        <v>29</v>
      </c>
      <c r="Q81" s="63">
        <v>32</v>
      </c>
      <c r="R81" s="63">
        <v>17</v>
      </c>
      <c r="S81" s="63">
        <v>7</v>
      </c>
      <c r="T81" s="63">
        <v>10</v>
      </c>
      <c r="U81" s="63">
        <v>15</v>
      </c>
      <c r="V81" s="63">
        <v>10</v>
      </c>
      <c r="W81" s="63">
        <f>SUM(FEBRERO!V62:AB62)</f>
        <v>35</v>
      </c>
      <c r="X81" s="63">
        <v>31</v>
      </c>
      <c r="Y81" s="63">
        <v>31</v>
      </c>
      <c r="Z81" s="63">
        <v>46</v>
      </c>
      <c r="AA81" s="63">
        <v>12</v>
      </c>
      <c r="AB81" s="63">
        <v>14</v>
      </c>
      <c r="AC81" s="63">
        <v>11</v>
      </c>
      <c r="AD81" s="63">
        <v>2</v>
      </c>
      <c r="AE81" s="63">
        <v>11</v>
      </c>
      <c r="AF81" s="63">
        <v>3</v>
      </c>
      <c r="AG81" s="63">
        <v>8</v>
      </c>
      <c r="AH81" s="63">
        <v>10</v>
      </c>
      <c r="AI81" s="63">
        <v>8</v>
      </c>
      <c r="AJ81" s="63">
        <v>9</v>
      </c>
      <c r="AK81" s="63">
        <v>5</v>
      </c>
      <c r="AL81" s="63">
        <v>3</v>
      </c>
      <c r="AM81" s="63">
        <v>5</v>
      </c>
      <c r="AN81" s="63">
        <v>4</v>
      </c>
      <c r="AO81" s="63">
        <v>3</v>
      </c>
      <c r="AP81" s="63">
        <v>9</v>
      </c>
      <c r="AQ81" s="63">
        <v>9</v>
      </c>
      <c r="AR81" s="63">
        <v>10</v>
      </c>
      <c r="AS81" s="63">
        <v>9</v>
      </c>
      <c r="AT81" s="63">
        <v>17</v>
      </c>
      <c r="AU81" s="63">
        <v>10</v>
      </c>
      <c r="AV81" s="63">
        <v>6</v>
      </c>
      <c r="AW81" s="63">
        <v>4</v>
      </c>
      <c r="AX81" s="63">
        <v>6</v>
      </c>
      <c r="AY81" s="63">
        <v>4</v>
      </c>
      <c r="AZ81" s="63">
        <v>8</v>
      </c>
      <c r="BA81" s="63">
        <v>6</v>
      </c>
      <c r="BB81" s="63">
        <v>10</v>
      </c>
      <c r="BC81" s="63">
        <v>5</v>
      </c>
      <c r="BD81" s="63">
        <v>13</v>
      </c>
      <c r="BE81" s="63">
        <v>10</v>
      </c>
      <c r="BF81" s="63">
        <v>23</v>
      </c>
      <c r="BG81" s="63">
        <v>6</v>
      </c>
    </row>
    <row r="82" spans="14:59" ht="15.75" thickBot="1" x14ac:dyDescent="0.3">
      <c r="N82" s="74"/>
      <c r="O82" s="75" t="s">
        <v>34</v>
      </c>
      <c r="P82" s="73">
        <f t="shared" ref="P82:U82" si="65">P81/P76*100</f>
        <v>3.5194174757281553</v>
      </c>
      <c r="Q82" s="73">
        <f t="shared" si="65"/>
        <v>3.6866359447004609</v>
      </c>
      <c r="R82" s="73">
        <f t="shared" si="65"/>
        <v>1.9079685746352413</v>
      </c>
      <c r="S82" s="73">
        <f t="shared" si="65"/>
        <v>0.98870056497175152</v>
      </c>
      <c r="T82" s="73">
        <f t="shared" si="65"/>
        <v>1.4684287812041115</v>
      </c>
      <c r="U82" s="73">
        <f t="shared" si="65"/>
        <v>2.4875621890547266</v>
      </c>
      <c r="V82" s="73">
        <f t="shared" ref="V82:AD82" si="66">V81/V76*100</f>
        <v>1.4684287812041115</v>
      </c>
      <c r="W82" s="73">
        <f t="shared" si="66"/>
        <v>4.5931758530183728</v>
      </c>
      <c r="X82" s="73">
        <f t="shared" si="66"/>
        <v>3.125</v>
      </c>
      <c r="Y82" s="73">
        <f t="shared" si="66"/>
        <v>2.9190207156308849</v>
      </c>
      <c r="Z82" s="87">
        <f t="shared" si="66"/>
        <v>4.6890927624872578</v>
      </c>
      <c r="AA82" s="87">
        <f t="shared" si="66"/>
        <v>1.3468013468013467</v>
      </c>
      <c r="AB82" s="87">
        <f t="shared" si="66"/>
        <v>1.6489988221436984</v>
      </c>
      <c r="AC82" s="87">
        <f t="shared" si="66"/>
        <v>1.3285024154589371</v>
      </c>
      <c r="AD82" s="87">
        <f t="shared" si="66"/>
        <v>0.28612303290414876</v>
      </c>
      <c r="AE82" s="87">
        <v>1.4454664914586071</v>
      </c>
      <c r="AF82" s="87">
        <v>0.35629453681710216</v>
      </c>
      <c r="AG82" s="87">
        <v>0.95238095238095244</v>
      </c>
      <c r="AH82" s="87">
        <v>1.1641443538998837</v>
      </c>
      <c r="AI82" s="87">
        <v>0.86114101184068881</v>
      </c>
      <c r="AJ82" s="87">
        <v>1.1042944785276074</v>
      </c>
      <c r="AK82" s="87">
        <v>0.63856960408684549</v>
      </c>
      <c r="AL82" s="87">
        <v>0.39893617021276595</v>
      </c>
      <c r="AM82" s="87">
        <v>0.62421972534332082</v>
      </c>
      <c r="AN82" s="87">
        <v>0.50825921219822112</v>
      </c>
      <c r="AO82" s="87">
        <v>0.37546933667083854</v>
      </c>
      <c r="AP82" s="87">
        <v>1.1688311688311688</v>
      </c>
      <c r="AQ82" s="87">
        <v>1.1984021304926764</v>
      </c>
      <c r="AR82" s="87">
        <v>1.2547051442910917</v>
      </c>
      <c r="AS82" s="87">
        <v>1.006711409395973</v>
      </c>
      <c r="AT82" s="87">
        <v>2.063106796116505</v>
      </c>
      <c r="AU82" s="87">
        <v>1.2330456226880395</v>
      </c>
      <c r="AV82" s="87">
        <v>0.67114093959731547</v>
      </c>
      <c r="AW82" s="87">
        <v>0.42507970244420828</v>
      </c>
      <c r="AX82" s="87">
        <v>0.67720090293453727</v>
      </c>
      <c r="AY82" s="87">
        <v>0.51020408163265307</v>
      </c>
      <c r="AZ82" s="87">
        <v>0.92699884125144838</v>
      </c>
      <c r="BA82" s="87">
        <v>0.74812967581047385</v>
      </c>
      <c r="BB82" s="87">
        <v>1.1013215859030838</v>
      </c>
      <c r="BC82" s="87">
        <v>0.49212598425196852</v>
      </c>
      <c r="BD82" s="87">
        <v>1.3669821240799158</v>
      </c>
      <c r="BE82" s="87">
        <v>0.87183958151700081</v>
      </c>
      <c r="BF82" s="87">
        <v>1.8385291766586729</v>
      </c>
      <c r="BG82" s="87">
        <f>BG81/BG79*100</f>
        <v>11.320754716981133</v>
      </c>
    </row>
    <row r="83" spans="14:59" x14ac:dyDescent="0.25">
      <c r="N83" s="34" t="s">
        <v>24</v>
      </c>
      <c r="O83" s="83" t="s">
        <v>24</v>
      </c>
      <c r="P83" s="84">
        <v>6064</v>
      </c>
      <c r="Q83" s="84">
        <v>5856</v>
      </c>
      <c r="R83" s="84">
        <v>5357</v>
      </c>
      <c r="S83" s="84">
        <v>4366</v>
      </c>
      <c r="T83" s="84">
        <v>4282</v>
      </c>
      <c r="U83" s="84">
        <v>4198</v>
      </c>
      <c r="V83" s="84">
        <v>4623</v>
      </c>
      <c r="W83" s="84">
        <f>SUM(FEBRERO!V64:AB64)</f>
        <v>4931</v>
      </c>
      <c r="X83" s="84">
        <v>5774</v>
      </c>
      <c r="Y83" s="84">
        <v>6142</v>
      </c>
      <c r="Z83" s="63">
        <v>6249</v>
      </c>
      <c r="AA83" s="63">
        <v>5407</v>
      </c>
      <c r="AB83" s="63">
        <v>5199</v>
      </c>
      <c r="AC83" s="63">
        <v>5417</v>
      </c>
      <c r="AD83" s="63">
        <v>5107</v>
      </c>
      <c r="AE83" s="63">
        <v>5219</v>
      </c>
      <c r="AF83" s="63">
        <v>5238</v>
      </c>
      <c r="AG83" s="63">
        <v>5452</v>
      </c>
      <c r="AH83" s="63">
        <v>5786</v>
      </c>
      <c r="AI83" s="63">
        <v>5188</v>
      </c>
      <c r="AJ83" s="63">
        <v>5031</v>
      </c>
      <c r="AK83" s="63">
        <v>4413</v>
      </c>
      <c r="AL83" s="63">
        <v>4479</v>
      </c>
      <c r="AM83" s="63">
        <v>4343.2222222222226</v>
      </c>
      <c r="AN83" s="63">
        <v>4537</v>
      </c>
      <c r="AO83" s="63">
        <v>4532</v>
      </c>
      <c r="AP83" s="63">
        <v>4622</v>
      </c>
      <c r="AQ83" s="63">
        <v>4508</v>
      </c>
      <c r="AR83" s="63">
        <v>4601</v>
      </c>
      <c r="AS83" s="63">
        <v>5198</v>
      </c>
      <c r="AT83" s="63">
        <v>5023</v>
      </c>
      <c r="AU83" s="63">
        <v>4897</v>
      </c>
      <c r="AV83" s="63">
        <v>5319</v>
      </c>
      <c r="AW83" s="63">
        <v>5474</v>
      </c>
      <c r="AX83" s="63">
        <v>5311</v>
      </c>
      <c r="AY83" s="63">
        <v>5218</v>
      </c>
      <c r="AZ83" s="63">
        <v>5354</v>
      </c>
      <c r="BA83" s="63">
        <v>5063</v>
      </c>
      <c r="BB83" s="63">
        <v>5262</v>
      </c>
      <c r="BC83" s="63">
        <v>5524</v>
      </c>
      <c r="BD83" s="63">
        <v>5727</v>
      </c>
      <c r="BE83" s="63">
        <v>6655</v>
      </c>
      <c r="BF83" s="63">
        <v>6735</v>
      </c>
      <c r="BG83" s="63">
        <v>4539</v>
      </c>
    </row>
    <row r="84" spans="14:59" x14ac:dyDescent="0.25">
      <c r="N84" s="15"/>
      <c r="O84" s="2" t="s">
        <v>25</v>
      </c>
      <c r="P84" s="63">
        <v>1084</v>
      </c>
      <c r="Q84" s="63">
        <v>1289</v>
      </c>
      <c r="R84" s="63">
        <v>786</v>
      </c>
      <c r="S84" s="63">
        <v>427</v>
      </c>
      <c r="T84" s="63">
        <v>259</v>
      </c>
      <c r="U84" s="63">
        <v>174</v>
      </c>
      <c r="V84" s="63">
        <v>260</v>
      </c>
      <c r="W84" s="63">
        <f>SUM(FEBRERO!V65:AB65)</f>
        <v>332</v>
      </c>
      <c r="X84" s="63">
        <v>474</v>
      </c>
      <c r="Y84" s="63">
        <v>444</v>
      </c>
      <c r="Z84" s="63">
        <v>505</v>
      </c>
      <c r="AA84" s="63">
        <v>394</v>
      </c>
      <c r="AB84" s="63">
        <v>328</v>
      </c>
      <c r="AC84" s="63">
        <v>284</v>
      </c>
      <c r="AD84" s="63">
        <v>274</v>
      </c>
      <c r="AE84" s="63">
        <v>238</v>
      </c>
      <c r="AF84" s="63">
        <v>322</v>
      </c>
      <c r="AG84" s="63">
        <v>352</v>
      </c>
      <c r="AH84" s="63">
        <v>519</v>
      </c>
      <c r="AI84" s="63">
        <v>549</v>
      </c>
      <c r="AJ84" s="63">
        <v>403</v>
      </c>
      <c r="AK84" s="63">
        <v>392</v>
      </c>
      <c r="AL84" s="63">
        <v>302</v>
      </c>
      <c r="AM84" s="63">
        <v>334.23728813559319</v>
      </c>
      <c r="AN84" s="63">
        <v>301</v>
      </c>
      <c r="AO84" s="63">
        <v>258</v>
      </c>
      <c r="AP84" s="63">
        <v>327</v>
      </c>
      <c r="AQ84" s="63">
        <v>354</v>
      </c>
      <c r="AR84" s="63">
        <v>375</v>
      </c>
      <c r="AS84" s="63">
        <v>449</v>
      </c>
      <c r="AT84" s="63">
        <v>361</v>
      </c>
      <c r="AU84" s="63">
        <v>315</v>
      </c>
      <c r="AV84" s="63">
        <v>405</v>
      </c>
      <c r="AW84" s="63">
        <v>375</v>
      </c>
      <c r="AX84" s="63">
        <v>365</v>
      </c>
      <c r="AY84" s="63">
        <v>334</v>
      </c>
      <c r="AZ84" s="63">
        <v>372</v>
      </c>
      <c r="BA84" s="63">
        <v>291</v>
      </c>
      <c r="BB84" s="63">
        <v>310</v>
      </c>
      <c r="BC84" s="63">
        <v>318</v>
      </c>
      <c r="BD84" s="63">
        <v>345</v>
      </c>
      <c r="BE84" s="63">
        <v>566</v>
      </c>
      <c r="BF84" s="63">
        <v>484</v>
      </c>
      <c r="BG84" s="63">
        <v>179</v>
      </c>
    </row>
    <row r="85" spans="14:59" x14ac:dyDescent="0.25">
      <c r="N85" s="15"/>
      <c r="O85" s="2" t="s">
        <v>26</v>
      </c>
      <c r="P85" s="73">
        <f t="shared" ref="P85:AD85" si="67">P84/P83*100</f>
        <v>17.875989445910289</v>
      </c>
      <c r="Q85" s="73">
        <f t="shared" si="67"/>
        <v>22.011612021857925</v>
      </c>
      <c r="R85" s="73">
        <f t="shared" si="67"/>
        <v>14.672391263767034</v>
      </c>
      <c r="S85" s="73">
        <f t="shared" si="67"/>
        <v>9.7801191021530016</v>
      </c>
      <c r="T85" s="73">
        <f t="shared" si="67"/>
        <v>6.048575432041102</v>
      </c>
      <c r="U85" s="73">
        <f t="shared" si="67"/>
        <v>4.1448308718437357</v>
      </c>
      <c r="V85" s="73">
        <f t="shared" si="67"/>
        <v>5.6240536448193819</v>
      </c>
      <c r="W85" s="73">
        <f t="shared" si="67"/>
        <v>6.7329142161833309</v>
      </c>
      <c r="X85" s="73">
        <f t="shared" si="67"/>
        <v>8.2092137166608925</v>
      </c>
      <c r="Y85" s="73">
        <f t="shared" si="67"/>
        <v>7.2289156626506017</v>
      </c>
      <c r="Z85" s="73">
        <f t="shared" si="67"/>
        <v>8.0812930068811006</v>
      </c>
      <c r="AA85" s="73">
        <f t="shared" si="67"/>
        <v>7.2868503791381549</v>
      </c>
      <c r="AB85" s="73">
        <f t="shared" si="67"/>
        <v>6.3089055587613005</v>
      </c>
      <c r="AC85" s="73">
        <f t="shared" si="67"/>
        <v>5.2427542920435668</v>
      </c>
      <c r="AD85" s="73">
        <f t="shared" si="67"/>
        <v>5.3651850401409833</v>
      </c>
      <c r="AE85" s="73">
        <v>4.5602605863192185</v>
      </c>
      <c r="AF85" s="73">
        <v>6.1473844978999619</v>
      </c>
      <c r="AG85" s="73">
        <v>6.4563462949376369</v>
      </c>
      <c r="AH85" s="73">
        <v>8.9699274109920495</v>
      </c>
      <c r="AI85" s="73">
        <v>10.582112567463376</v>
      </c>
      <c r="AJ85" s="73">
        <v>8.0103359173126609</v>
      </c>
      <c r="AK85" s="73">
        <v>8.8828461364151377</v>
      </c>
      <c r="AL85" s="73">
        <v>6.7425764679615989</v>
      </c>
      <c r="AM85" s="73">
        <v>7.6956064192492475</v>
      </c>
      <c r="AN85" s="73">
        <v>6.6343398721622222</v>
      </c>
      <c r="AO85" s="73">
        <v>5.6928508384819061</v>
      </c>
      <c r="AP85" s="73">
        <v>7.0748593682388572</v>
      </c>
      <c r="AQ85" s="73">
        <v>7.8527062999112687</v>
      </c>
      <c r="AR85" s="73">
        <v>8.1504020865029343</v>
      </c>
      <c r="AS85" s="73">
        <v>8.6379376683339739</v>
      </c>
      <c r="AT85" s="73">
        <v>7.186940075652001</v>
      </c>
      <c r="AU85" s="73">
        <v>6.4325096998162135</v>
      </c>
      <c r="AV85" s="73">
        <v>7.6142131979695442</v>
      </c>
      <c r="AW85" s="73">
        <v>6.8505663134819148</v>
      </c>
      <c r="AX85" s="73">
        <v>6.8725287139898326</v>
      </c>
      <c r="AY85" s="73">
        <v>6.4009198926791866</v>
      </c>
      <c r="AZ85" s="73">
        <v>6.9480762047067612</v>
      </c>
      <c r="BA85" s="73">
        <v>5.747580485877938</v>
      </c>
      <c r="BB85" s="73">
        <v>5.8912960851387304</v>
      </c>
      <c r="BC85" s="73">
        <v>5.7566980448950034</v>
      </c>
      <c r="BD85" s="73">
        <v>6.024096385542169</v>
      </c>
      <c r="BE85" s="73">
        <v>8.5048835462058605</v>
      </c>
      <c r="BF85" s="73">
        <v>7.1863400148478096</v>
      </c>
      <c r="BG85" s="73">
        <f>BG84/BG83*100</f>
        <v>3.9435999118748621</v>
      </c>
    </row>
    <row r="86" spans="14:59" x14ac:dyDescent="0.25">
      <c r="N86" s="15"/>
      <c r="O86" s="4" t="s">
        <v>58</v>
      </c>
      <c r="P86" s="73"/>
      <c r="Q86" s="73"/>
      <c r="R86" s="73"/>
      <c r="S86" s="73"/>
      <c r="T86" s="73"/>
      <c r="U86" s="73"/>
      <c r="V86" s="73"/>
      <c r="W86" s="73"/>
      <c r="X86" s="73"/>
      <c r="Y86" s="99">
        <v>53</v>
      </c>
      <c r="Z86" s="99">
        <v>87</v>
      </c>
      <c r="AA86" s="99">
        <v>66</v>
      </c>
      <c r="AB86" s="99">
        <v>56</v>
      </c>
      <c r="AC86" s="99">
        <v>9</v>
      </c>
      <c r="AD86" s="63">
        <v>17</v>
      </c>
      <c r="AE86" s="99">
        <v>18</v>
      </c>
      <c r="AF86" s="99">
        <v>9</v>
      </c>
      <c r="AG86" s="99">
        <v>10</v>
      </c>
      <c r="AH86" s="99">
        <v>32</v>
      </c>
      <c r="AI86" s="99">
        <v>18</v>
      </c>
      <c r="AJ86" s="99">
        <v>13</v>
      </c>
      <c r="AK86" s="99">
        <v>13</v>
      </c>
      <c r="AL86" s="99">
        <v>1</v>
      </c>
      <c r="AM86" s="99">
        <v>97.555555555555557</v>
      </c>
      <c r="AN86" s="99">
        <v>9</v>
      </c>
      <c r="AO86" s="99">
        <v>8</v>
      </c>
      <c r="AP86" s="99">
        <v>7</v>
      </c>
      <c r="AQ86" s="99">
        <v>3</v>
      </c>
      <c r="AR86" s="99">
        <v>12</v>
      </c>
      <c r="AS86" s="99">
        <v>9</v>
      </c>
      <c r="AT86" s="99">
        <v>7</v>
      </c>
      <c r="AU86" s="99">
        <v>11</v>
      </c>
      <c r="AV86" s="99">
        <v>6</v>
      </c>
      <c r="AW86" s="99">
        <v>6</v>
      </c>
      <c r="AX86" s="99">
        <v>9</v>
      </c>
      <c r="AY86" s="99">
        <v>1</v>
      </c>
      <c r="AZ86" s="99">
        <v>5</v>
      </c>
      <c r="BA86" s="99">
        <v>7</v>
      </c>
      <c r="BB86" s="99">
        <v>4</v>
      </c>
      <c r="BC86" s="99">
        <v>22</v>
      </c>
      <c r="BD86" s="99">
        <v>13</v>
      </c>
      <c r="BE86" s="99">
        <v>27</v>
      </c>
      <c r="BF86" s="99">
        <v>100</v>
      </c>
      <c r="BG86" s="63">
        <v>99</v>
      </c>
    </row>
    <row r="87" spans="14:59" x14ac:dyDescent="0.25">
      <c r="N87" s="15"/>
      <c r="O87" s="4" t="s">
        <v>59</v>
      </c>
      <c r="P87" s="73"/>
      <c r="Q87" s="73"/>
      <c r="R87" s="73"/>
      <c r="S87" s="73"/>
      <c r="T87" s="73"/>
      <c r="U87" s="73"/>
      <c r="V87" s="73"/>
      <c r="W87" s="73"/>
      <c r="X87" s="73"/>
      <c r="Y87" s="73">
        <f>Y86/Y83*100</f>
        <v>0.86291110387495917</v>
      </c>
      <c r="Z87" s="73">
        <f t="shared" ref="Z87" si="68">Z86/Z83*100</f>
        <v>1.3922227556409026</v>
      </c>
      <c r="AA87" s="73">
        <f t="shared" ref="AA87" si="69">AA86/AA83*100</f>
        <v>1.2206399112261883</v>
      </c>
      <c r="AB87" s="73">
        <f t="shared" ref="AB87" si="70">AB86/AB83*100</f>
        <v>1.0771302173494903</v>
      </c>
      <c r="AC87" s="73">
        <f t="shared" ref="AC87:AD87" si="71">AC86/AC83*100</f>
        <v>0.16614362193095811</v>
      </c>
      <c r="AD87" s="73">
        <f t="shared" si="71"/>
        <v>0.33287644409633838</v>
      </c>
      <c r="AE87" s="73">
        <v>0.34489365778884845</v>
      </c>
      <c r="AF87" s="73">
        <v>0.1718213058419244</v>
      </c>
      <c r="AG87" s="73">
        <v>0.18341892883345562</v>
      </c>
      <c r="AH87" s="73">
        <v>0.55305910819218806</v>
      </c>
      <c r="AI87" s="73">
        <v>0.34695451040863529</v>
      </c>
      <c r="AJ87" s="73">
        <v>0.2583979328165375</v>
      </c>
      <c r="AK87" s="73">
        <v>0.29458418309539997</v>
      </c>
      <c r="AL87" s="73">
        <v>2.2326412145568207E-2</v>
      </c>
      <c r="AM87" s="73">
        <v>2.2461562076287445</v>
      </c>
      <c r="AN87" s="73">
        <v>0.19836896627727577</v>
      </c>
      <c r="AO87" s="73">
        <v>0.17652250661959401</v>
      </c>
      <c r="AP87" s="73">
        <v>0.15144958892254434</v>
      </c>
      <c r="AQ87" s="73">
        <v>6.6548358473824315E-2</v>
      </c>
      <c r="AR87" s="73">
        <v>0.2608128667680939</v>
      </c>
      <c r="AS87" s="73">
        <v>0.17314351673720663</v>
      </c>
      <c r="AT87" s="73">
        <v>0.13935894883535735</v>
      </c>
      <c r="AU87" s="73">
        <v>0.22462732285072493</v>
      </c>
      <c r="AV87" s="73">
        <v>0.11280315848843769</v>
      </c>
      <c r="AW87" s="73">
        <v>0.10960906101571063</v>
      </c>
      <c r="AX87" s="73">
        <v>0.16945961212577668</v>
      </c>
      <c r="AY87" s="73">
        <v>1.9164430816404752E-2</v>
      </c>
      <c r="AZ87" s="73">
        <v>9.3388121031004856E-2</v>
      </c>
      <c r="BA87" s="73">
        <v>0.13825794983211537</v>
      </c>
      <c r="BB87" s="73">
        <v>7.6016723679209419E-2</v>
      </c>
      <c r="BC87" s="73">
        <v>0.39826212889210716</v>
      </c>
      <c r="BD87" s="73">
        <v>0.22699493626680634</v>
      </c>
      <c r="BE87" s="73">
        <v>0.40570999248685202</v>
      </c>
      <c r="BF87" s="73">
        <v>1.4847809948032664</v>
      </c>
      <c r="BG87" s="116">
        <f>BG86/BG83*100</f>
        <v>2.181097157964309</v>
      </c>
    </row>
    <row r="88" spans="14:59" x14ac:dyDescent="0.25">
      <c r="N88" s="85"/>
      <c r="O88" s="63" t="s">
        <v>35</v>
      </c>
      <c r="P88" s="63">
        <v>957</v>
      </c>
      <c r="Q88" s="63">
        <v>768</v>
      </c>
      <c r="R88" s="63">
        <v>646</v>
      </c>
      <c r="S88" s="63">
        <v>494</v>
      </c>
      <c r="T88" s="63">
        <v>412</v>
      </c>
      <c r="U88" s="63">
        <v>476</v>
      </c>
      <c r="V88" s="63">
        <v>521</v>
      </c>
      <c r="W88" s="63">
        <f>SUM(FEBRERO!V67:AB67)</f>
        <v>675</v>
      </c>
      <c r="X88" s="63">
        <v>965</v>
      </c>
      <c r="Y88" s="63">
        <v>1477</v>
      </c>
      <c r="Z88" s="63">
        <v>1459</v>
      </c>
      <c r="AA88" s="63">
        <v>755</v>
      </c>
      <c r="AB88" s="63">
        <v>612</v>
      </c>
      <c r="AC88" s="63">
        <v>646</v>
      </c>
      <c r="AD88" s="63">
        <v>590</v>
      </c>
      <c r="AE88" s="63">
        <v>534</v>
      </c>
      <c r="AF88" s="63">
        <v>468</v>
      </c>
      <c r="AG88" s="63">
        <v>554</v>
      </c>
      <c r="AH88" s="63">
        <v>646</v>
      </c>
      <c r="AI88" s="63">
        <v>499</v>
      </c>
      <c r="AJ88" s="63">
        <v>453</v>
      </c>
      <c r="AK88" s="63">
        <v>328</v>
      </c>
      <c r="AL88" s="63">
        <v>275</v>
      </c>
      <c r="AM88" s="63">
        <v>268</v>
      </c>
      <c r="AN88" s="63">
        <v>305</v>
      </c>
      <c r="AO88" s="63">
        <v>326</v>
      </c>
      <c r="AP88" s="63">
        <v>370</v>
      </c>
      <c r="AQ88" s="63">
        <v>373</v>
      </c>
      <c r="AR88" s="63">
        <v>307</v>
      </c>
      <c r="AS88" s="63">
        <v>357</v>
      </c>
      <c r="AT88" s="63">
        <v>402</v>
      </c>
      <c r="AU88" s="63">
        <v>402</v>
      </c>
      <c r="AV88" s="63">
        <v>422</v>
      </c>
      <c r="AW88" s="63">
        <v>475</v>
      </c>
      <c r="AX88" s="63">
        <v>398</v>
      </c>
      <c r="AY88" s="63">
        <v>373</v>
      </c>
      <c r="AZ88" s="63">
        <v>428</v>
      </c>
      <c r="BA88" s="63">
        <v>411</v>
      </c>
      <c r="BB88" s="63">
        <v>462</v>
      </c>
      <c r="BC88" s="63">
        <v>540</v>
      </c>
      <c r="BD88" s="63">
        <v>834</v>
      </c>
      <c r="BE88" s="63">
        <v>1180</v>
      </c>
      <c r="BF88" s="63">
        <v>1509</v>
      </c>
      <c r="BG88" s="63">
        <v>1037</v>
      </c>
    </row>
    <row r="89" spans="14:59" ht="15.75" thickBot="1" x14ac:dyDescent="0.3">
      <c r="N89" s="86"/>
      <c r="O89" s="82" t="s">
        <v>34</v>
      </c>
      <c r="P89" s="87">
        <f t="shared" ref="P89:X89" si="72">P88/P83*100</f>
        <v>15.781662269129287</v>
      </c>
      <c r="Q89" s="87">
        <f t="shared" si="72"/>
        <v>13.114754098360656</v>
      </c>
      <c r="R89" s="87">
        <f t="shared" si="72"/>
        <v>12.058988239686391</v>
      </c>
      <c r="S89" s="87">
        <f t="shared" si="72"/>
        <v>11.314704535043518</v>
      </c>
      <c r="T89" s="87">
        <f t="shared" si="72"/>
        <v>9.6216721158337215</v>
      </c>
      <c r="U89" s="87">
        <f t="shared" si="72"/>
        <v>11.338732729871367</v>
      </c>
      <c r="V89" s="87">
        <f t="shared" si="72"/>
        <v>11.269738265195759</v>
      </c>
      <c r="W89" s="87">
        <f t="shared" si="72"/>
        <v>13.688906915432975</v>
      </c>
      <c r="X89" s="87">
        <f t="shared" si="72"/>
        <v>16.712850710079667</v>
      </c>
      <c r="Y89" s="87">
        <f t="shared" ref="Y89:AD89" si="73">Y88/Y83*100</f>
        <v>24.047541517421038</v>
      </c>
      <c r="Z89" s="87">
        <f t="shared" si="73"/>
        <v>23.347735637702034</v>
      </c>
      <c r="AA89" s="87">
        <f t="shared" si="73"/>
        <v>13.963380802663213</v>
      </c>
      <c r="AB89" s="87">
        <f t="shared" si="73"/>
        <v>11.771494518176572</v>
      </c>
      <c r="AC89" s="87">
        <f t="shared" si="73"/>
        <v>11.925419974155437</v>
      </c>
      <c r="AD89" s="87">
        <f t="shared" si="73"/>
        <v>11.55277070687292</v>
      </c>
      <c r="AE89" s="87">
        <v>10.23184518106917</v>
      </c>
      <c r="AF89" s="87">
        <v>8.934707903780069</v>
      </c>
      <c r="AG89" s="87">
        <v>10.161408657373441</v>
      </c>
      <c r="AH89" s="87">
        <v>11.164880746629796</v>
      </c>
      <c r="AI89" s="87">
        <v>9.618350038550501</v>
      </c>
      <c r="AJ89" s="87">
        <v>9.0041741204531895</v>
      </c>
      <c r="AK89" s="87">
        <v>7.4325855427147065</v>
      </c>
      <c r="AL89" s="87">
        <v>6.1397633400312568</v>
      </c>
      <c r="AM89" s="87">
        <v>6.1705339097955942</v>
      </c>
      <c r="AN89" s="87">
        <v>6.7225038571743445</v>
      </c>
      <c r="AO89" s="87">
        <v>7.1932921447484564</v>
      </c>
      <c r="AP89" s="87">
        <v>8.0051925573344871</v>
      </c>
      <c r="AQ89" s="87">
        <v>8.2741792369121558</v>
      </c>
      <c r="AR89" s="87">
        <v>6.6724625081504021</v>
      </c>
      <c r="AS89" s="87">
        <v>6.8680261639091951</v>
      </c>
      <c r="AT89" s="87">
        <v>8.003185347401951</v>
      </c>
      <c r="AU89" s="87">
        <v>8.2091076169083106</v>
      </c>
      <c r="AV89" s="87">
        <v>7.9338221470201171</v>
      </c>
      <c r="AW89" s="87">
        <v>8.6773839970770918</v>
      </c>
      <c r="AX89" s="87">
        <v>7.4938806251176802</v>
      </c>
      <c r="AY89" s="87">
        <v>7.1483326945189729</v>
      </c>
      <c r="AZ89" s="87">
        <v>7.9940231602540157</v>
      </c>
      <c r="BA89" s="87">
        <v>8.1177167687141996</v>
      </c>
      <c r="BB89" s="87">
        <v>8.7799315849486881</v>
      </c>
      <c r="BC89" s="87">
        <v>9.7755249818971759</v>
      </c>
      <c r="BD89" s="87">
        <v>14.562598218962808</v>
      </c>
      <c r="BE89" s="87">
        <v>17.731029301277236</v>
      </c>
      <c r="BF89" s="87">
        <v>22.405345211581292</v>
      </c>
      <c r="BG89" s="87">
        <f>BG88/BG83*100</f>
        <v>22.846441947565545</v>
      </c>
    </row>
    <row r="90" spans="14:59" x14ac:dyDescent="0.25">
      <c r="V90" s="84"/>
      <c r="Y90" s="84"/>
    </row>
  </sheetData>
  <mergeCells count="1">
    <mergeCell ref="N2:Q2"/>
  </mergeCells>
  <phoneticPr fontId="1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5D59F-F2BE-4DA1-A9BA-D5553AE9ACAB}">
  <dimension ref="A1:FX88"/>
  <sheetViews>
    <sheetView topLeftCell="A55" zoomScale="80" zoomScaleNormal="80" workbookViewId="0">
      <selection activeCell="A69" sqref="A69:B88"/>
    </sheetView>
  </sheetViews>
  <sheetFormatPr baseColWidth="10" defaultRowHeight="15" x14ac:dyDescent="0.25"/>
  <cols>
    <col min="2" max="2" width="41.7109375" bestFit="1" customWidth="1"/>
  </cols>
  <sheetData>
    <row r="1" spans="1:180" x14ac:dyDescent="0.25">
      <c r="A1" s="1" t="s">
        <v>116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180" x14ac:dyDescent="0.25">
      <c r="A2" s="1" t="s">
        <v>36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180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180" ht="15.75" thickBot="1" x14ac:dyDescent="0.3">
      <c r="A4" s="121" t="s">
        <v>0</v>
      </c>
      <c r="B4" s="126"/>
      <c r="C4" s="122" t="s">
        <v>32</v>
      </c>
      <c r="D4" s="122"/>
      <c r="E4" s="122"/>
      <c r="F4" s="122"/>
      <c r="G4" s="123"/>
      <c r="H4" s="121" t="s">
        <v>43</v>
      </c>
      <c r="I4" s="122"/>
      <c r="J4" s="122"/>
      <c r="K4" s="122"/>
      <c r="L4" s="122"/>
      <c r="M4" s="122"/>
      <c r="N4" s="123"/>
      <c r="O4" s="121" t="s">
        <v>44</v>
      </c>
      <c r="P4" s="122"/>
      <c r="Q4" s="122"/>
      <c r="R4" s="122"/>
      <c r="S4" s="122"/>
      <c r="T4" s="122"/>
      <c r="U4" s="123"/>
      <c r="V4" s="121" t="s">
        <v>47</v>
      </c>
      <c r="W4" s="122"/>
      <c r="X4" s="122"/>
      <c r="Y4" s="122"/>
      <c r="Z4" s="122"/>
      <c r="AA4" s="122"/>
      <c r="AB4" s="123"/>
      <c r="AC4" s="124" t="s">
        <v>48</v>
      </c>
      <c r="AD4" s="125"/>
    </row>
    <row r="5" spans="1:180" ht="15.75" thickBot="1" x14ac:dyDescent="0.3">
      <c r="A5" s="117" t="s">
        <v>1</v>
      </c>
      <c r="B5" s="118"/>
      <c r="C5" s="5" t="s">
        <v>2</v>
      </c>
      <c r="D5" s="5" t="s">
        <v>2</v>
      </c>
      <c r="E5" s="5" t="s">
        <v>3</v>
      </c>
      <c r="F5" s="5" t="s">
        <v>4</v>
      </c>
      <c r="G5" s="6" t="s">
        <v>5</v>
      </c>
      <c r="H5" s="7" t="s">
        <v>6</v>
      </c>
      <c r="I5" s="5" t="s">
        <v>7</v>
      </c>
      <c r="J5" s="5" t="s">
        <v>2</v>
      </c>
      <c r="K5" s="5" t="s">
        <v>2</v>
      </c>
      <c r="L5" s="5" t="s">
        <v>3</v>
      </c>
      <c r="M5" s="5" t="s">
        <v>4</v>
      </c>
      <c r="N5" s="6" t="s">
        <v>5</v>
      </c>
      <c r="O5" s="7" t="s">
        <v>6</v>
      </c>
      <c r="P5" s="5" t="s">
        <v>7</v>
      </c>
      <c r="Q5" s="5" t="s">
        <v>2</v>
      </c>
      <c r="R5" s="5" t="s">
        <v>2</v>
      </c>
      <c r="S5" s="5" t="s">
        <v>3</v>
      </c>
      <c r="T5" s="5" t="s">
        <v>4</v>
      </c>
      <c r="U5" s="6" t="s">
        <v>5</v>
      </c>
      <c r="V5" s="7" t="s">
        <v>6</v>
      </c>
      <c r="W5" s="5" t="s">
        <v>7</v>
      </c>
      <c r="X5" s="5" t="s">
        <v>2</v>
      </c>
      <c r="Y5" s="5" t="s">
        <v>2</v>
      </c>
      <c r="Z5" s="5" t="s">
        <v>3</v>
      </c>
      <c r="AA5" s="5" t="s">
        <v>4</v>
      </c>
      <c r="AB5" s="6" t="s">
        <v>5</v>
      </c>
      <c r="AC5" s="8" t="s">
        <v>6</v>
      </c>
      <c r="AD5" s="8" t="s">
        <v>7</v>
      </c>
    </row>
    <row r="6" spans="1:180" ht="15.75" thickBot="1" x14ac:dyDescent="0.3">
      <c r="A6" s="119"/>
      <c r="B6" s="120"/>
      <c r="C6" s="9">
        <v>1</v>
      </c>
      <c r="D6" s="9">
        <v>2</v>
      </c>
      <c r="E6" s="9">
        <v>3</v>
      </c>
      <c r="F6" s="9">
        <v>4</v>
      </c>
      <c r="G6" s="46">
        <v>5</v>
      </c>
      <c r="H6" s="49">
        <v>6</v>
      </c>
      <c r="I6" s="9">
        <v>7</v>
      </c>
      <c r="J6" s="9">
        <v>8</v>
      </c>
      <c r="K6" s="9">
        <v>9</v>
      </c>
      <c r="L6" s="9">
        <v>10</v>
      </c>
      <c r="M6" s="9">
        <v>11</v>
      </c>
      <c r="N6" s="46">
        <v>12</v>
      </c>
      <c r="O6" s="49">
        <v>13</v>
      </c>
      <c r="P6" s="9">
        <v>14</v>
      </c>
      <c r="Q6" s="9">
        <v>15</v>
      </c>
      <c r="R6" s="9">
        <v>16</v>
      </c>
      <c r="S6" s="9">
        <v>17</v>
      </c>
      <c r="T6" s="9">
        <v>18</v>
      </c>
      <c r="U6" s="46">
        <v>19</v>
      </c>
      <c r="V6" s="49">
        <v>20</v>
      </c>
      <c r="W6" s="9">
        <v>21</v>
      </c>
      <c r="X6" s="9">
        <v>22</v>
      </c>
      <c r="Y6" s="9">
        <v>23</v>
      </c>
      <c r="Z6" s="9">
        <v>24</v>
      </c>
      <c r="AA6" s="9">
        <v>25</v>
      </c>
      <c r="AB6" s="46">
        <v>26</v>
      </c>
      <c r="AC6" s="9">
        <v>27</v>
      </c>
      <c r="AD6" s="9">
        <v>28</v>
      </c>
    </row>
    <row r="7" spans="1:180" ht="15.75" thickBot="1" x14ac:dyDescent="0.3">
      <c r="A7" s="10" t="s">
        <v>8</v>
      </c>
      <c r="B7" s="11" t="s">
        <v>9</v>
      </c>
      <c r="C7" s="12">
        <v>67</v>
      </c>
      <c r="D7" s="12">
        <v>72</v>
      </c>
      <c r="E7" s="12">
        <v>62</v>
      </c>
      <c r="F7" s="12">
        <v>69</v>
      </c>
      <c r="G7" s="13">
        <v>75</v>
      </c>
      <c r="H7" s="14">
        <v>57</v>
      </c>
      <c r="I7" s="12">
        <v>83</v>
      </c>
      <c r="J7" s="12">
        <v>85</v>
      </c>
      <c r="K7" s="12">
        <v>66</v>
      </c>
      <c r="L7" s="12">
        <v>80</v>
      </c>
      <c r="M7" s="12">
        <v>71</v>
      </c>
      <c r="N7" s="13">
        <v>47</v>
      </c>
      <c r="O7" s="14">
        <v>64</v>
      </c>
      <c r="P7" s="12">
        <v>79</v>
      </c>
      <c r="Q7" s="12">
        <v>89</v>
      </c>
      <c r="R7" s="12">
        <v>68</v>
      </c>
      <c r="S7" s="12">
        <v>68</v>
      </c>
      <c r="T7" s="12">
        <v>64</v>
      </c>
      <c r="U7" s="13">
        <v>65</v>
      </c>
      <c r="V7" s="14">
        <v>52</v>
      </c>
      <c r="W7" s="12">
        <v>85</v>
      </c>
      <c r="X7" s="12">
        <v>83</v>
      </c>
      <c r="Y7" s="12">
        <v>74</v>
      </c>
      <c r="Z7" s="12">
        <v>58</v>
      </c>
      <c r="AA7" s="12">
        <v>83</v>
      </c>
      <c r="AB7" s="13">
        <v>74</v>
      </c>
      <c r="AC7" s="14">
        <v>63</v>
      </c>
      <c r="AD7" s="12">
        <v>73</v>
      </c>
    </row>
    <row r="8" spans="1:180" x14ac:dyDescent="0.25">
      <c r="A8" s="15"/>
      <c r="B8" s="16" t="s">
        <v>10</v>
      </c>
      <c r="C8" s="17">
        <v>5</v>
      </c>
      <c r="D8" s="17">
        <v>6</v>
      </c>
      <c r="E8" s="17">
        <v>8</v>
      </c>
      <c r="F8" s="17">
        <v>2</v>
      </c>
      <c r="G8" s="51">
        <v>1</v>
      </c>
      <c r="H8" s="18">
        <v>2</v>
      </c>
      <c r="I8" s="17">
        <v>5</v>
      </c>
      <c r="J8" s="17">
        <v>2</v>
      </c>
      <c r="K8" s="17">
        <v>1</v>
      </c>
      <c r="L8" s="17">
        <v>2</v>
      </c>
      <c r="M8" s="17">
        <v>2</v>
      </c>
      <c r="N8" s="51">
        <v>0</v>
      </c>
      <c r="O8" s="18">
        <v>0</v>
      </c>
      <c r="P8" s="17">
        <v>2</v>
      </c>
      <c r="Q8" s="17">
        <v>3</v>
      </c>
      <c r="R8" s="17">
        <v>2</v>
      </c>
      <c r="S8" s="17">
        <v>1</v>
      </c>
      <c r="T8" s="17">
        <v>2</v>
      </c>
      <c r="U8" s="51">
        <v>3</v>
      </c>
      <c r="V8" s="18">
        <v>0</v>
      </c>
      <c r="W8" s="17">
        <v>4</v>
      </c>
      <c r="X8" s="17">
        <v>2</v>
      </c>
      <c r="Y8" s="17">
        <v>2</v>
      </c>
      <c r="Z8" s="17">
        <v>1</v>
      </c>
      <c r="AA8" s="17">
        <v>2</v>
      </c>
      <c r="AB8" s="51">
        <v>1</v>
      </c>
      <c r="AC8" s="18">
        <v>4</v>
      </c>
      <c r="AD8" s="17">
        <v>1</v>
      </c>
    </row>
    <row r="9" spans="1:180" x14ac:dyDescent="0.25">
      <c r="A9" s="15"/>
      <c r="B9" s="19" t="s">
        <v>11</v>
      </c>
      <c r="C9" s="31">
        <f>C8/C7*100</f>
        <v>7.4626865671641784</v>
      </c>
      <c r="D9" s="20">
        <v>8.3333333333333321</v>
      </c>
      <c r="E9" s="20">
        <v>12.903225806451612</v>
      </c>
      <c r="F9" s="20">
        <v>2.8985507246376812</v>
      </c>
      <c r="G9" s="20">
        <v>1.3333333333333335</v>
      </c>
      <c r="H9" s="20">
        <v>3.5087719298245612</v>
      </c>
      <c r="I9" s="20">
        <v>6.024096385542169</v>
      </c>
      <c r="J9" s="20">
        <v>2.3529411764705883</v>
      </c>
      <c r="K9" s="20">
        <v>1.5151515151515151</v>
      </c>
      <c r="L9" s="20">
        <v>2.5</v>
      </c>
      <c r="M9" s="20">
        <v>2.8169014084507045</v>
      </c>
      <c r="N9" s="20">
        <v>0</v>
      </c>
      <c r="O9" s="20">
        <v>0</v>
      </c>
      <c r="P9" s="20">
        <f t="shared" ref="P9" si="0">P8/P7*100</f>
        <v>2.5316455696202533</v>
      </c>
      <c r="Q9" s="20">
        <v>3.3707865168539324</v>
      </c>
      <c r="R9" s="20">
        <f t="shared" ref="R9" si="1">R8/R7*100</f>
        <v>2.9411764705882351</v>
      </c>
      <c r="S9" s="20">
        <f t="shared" ref="S9" si="2">S8/S7*100</f>
        <v>1.4705882352941175</v>
      </c>
      <c r="T9" s="20">
        <v>3.125</v>
      </c>
      <c r="U9" s="20">
        <v>4.6153846153846159</v>
      </c>
      <c r="V9" s="20">
        <v>0</v>
      </c>
      <c r="W9" s="20">
        <v>4.7058823529411766</v>
      </c>
      <c r="X9" s="20">
        <v>2.4096385542168677</v>
      </c>
      <c r="Y9" s="20">
        <v>2.7027027027027026</v>
      </c>
      <c r="Z9" s="20">
        <v>1.7241379310344827</v>
      </c>
      <c r="AA9" s="20">
        <v>2.4096385542168677</v>
      </c>
      <c r="AB9" s="20">
        <v>1.3513513513513513</v>
      </c>
      <c r="AC9" s="20">
        <v>6.3492063492063489</v>
      </c>
      <c r="AD9" s="20">
        <v>1.3698630136986301</v>
      </c>
    </row>
    <row r="10" spans="1:180" x14ac:dyDescent="0.25">
      <c r="A10" s="15"/>
      <c r="B10" s="39" t="s">
        <v>33</v>
      </c>
      <c r="C10" s="37">
        <v>0</v>
      </c>
      <c r="D10" s="37">
        <v>1</v>
      </c>
      <c r="E10" s="37">
        <v>2</v>
      </c>
      <c r="F10" s="37">
        <v>3</v>
      </c>
      <c r="G10" s="54">
        <v>0</v>
      </c>
      <c r="H10" s="38">
        <v>2</v>
      </c>
      <c r="I10" s="37">
        <v>1</v>
      </c>
      <c r="J10" s="37">
        <v>2</v>
      </c>
      <c r="K10" s="37">
        <v>2</v>
      </c>
      <c r="L10" s="37">
        <v>0</v>
      </c>
      <c r="M10" s="37">
        <v>1</v>
      </c>
      <c r="N10" s="54">
        <v>1</v>
      </c>
      <c r="O10" s="38">
        <v>2</v>
      </c>
      <c r="P10" s="37">
        <v>1</v>
      </c>
      <c r="Q10" s="37">
        <v>0</v>
      </c>
      <c r="R10" s="37">
        <v>1</v>
      </c>
      <c r="S10" s="37">
        <v>1</v>
      </c>
      <c r="T10" s="37">
        <v>1</v>
      </c>
      <c r="U10" s="54">
        <v>0</v>
      </c>
      <c r="V10" s="38">
        <v>2</v>
      </c>
      <c r="W10" s="37">
        <v>0</v>
      </c>
      <c r="X10" s="37">
        <v>0</v>
      </c>
      <c r="Y10" s="37">
        <v>1</v>
      </c>
      <c r="Z10" s="37">
        <v>0</v>
      </c>
      <c r="AA10" s="37">
        <v>1</v>
      </c>
      <c r="AB10" s="54">
        <v>0</v>
      </c>
      <c r="AC10" s="37">
        <v>0</v>
      </c>
      <c r="AD10" s="37">
        <v>0</v>
      </c>
      <c r="AE10" s="45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</row>
    <row r="11" spans="1:180" ht="15.75" thickBot="1" x14ac:dyDescent="0.3">
      <c r="A11" s="43"/>
      <c r="B11" s="47" t="s">
        <v>34</v>
      </c>
      <c r="C11" s="53">
        <f>C10/C7*100</f>
        <v>0</v>
      </c>
      <c r="D11" s="42">
        <v>1.3888888888888888</v>
      </c>
      <c r="E11" s="42">
        <v>3.225806451612903</v>
      </c>
      <c r="F11" s="42">
        <v>4.3478260869565215</v>
      </c>
      <c r="G11" s="42">
        <v>0</v>
      </c>
      <c r="H11" s="42">
        <v>3.5087719298245612</v>
      </c>
      <c r="I11" s="42">
        <v>1.2048192771084338</v>
      </c>
      <c r="J11" s="42">
        <v>2.3529411764705883</v>
      </c>
      <c r="K11" s="42">
        <v>3.0303030303030303</v>
      </c>
      <c r="L11" s="42">
        <v>0</v>
      </c>
      <c r="M11" s="42">
        <v>1.4084507042253522</v>
      </c>
      <c r="N11" s="42">
        <v>2.1276595744680851</v>
      </c>
      <c r="O11" s="42">
        <v>3.125</v>
      </c>
      <c r="P11" s="42">
        <f>P10/P7*100</f>
        <v>1.2658227848101267</v>
      </c>
      <c r="Q11" s="42">
        <v>0</v>
      </c>
      <c r="R11" s="42">
        <f>R10/R7*100</f>
        <v>1.4705882352941175</v>
      </c>
      <c r="S11" s="42">
        <f>S10/S7*100</f>
        <v>1.4705882352941175</v>
      </c>
      <c r="T11" s="42">
        <v>1.5625</v>
      </c>
      <c r="U11" s="42">
        <v>0</v>
      </c>
      <c r="V11" s="42">
        <v>3.8461538461538463</v>
      </c>
      <c r="W11" s="42">
        <v>0</v>
      </c>
      <c r="X11" s="42">
        <v>0</v>
      </c>
      <c r="Y11" s="42">
        <v>1.3513513513513513</v>
      </c>
      <c r="Z11" s="42">
        <v>0</v>
      </c>
      <c r="AA11" s="42">
        <v>1.2048192771084338</v>
      </c>
      <c r="AB11" s="42">
        <v>0</v>
      </c>
      <c r="AC11" s="42">
        <v>0</v>
      </c>
      <c r="AD11" s="42">
        <v>0</v>
      </c>
      <c r="AE11" s="45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</row>
    <row r="12" spans="1:180" ht="15.75" thickBot="1" x14ac:dyDescent="0.3">
      <c r="A12" s="21" t="s">
        <v>12</v>
      </c>
      <c r="B12" s="11" t="s">
        <v>9</v>
      </c>
      <c r="C12" s="12">
        <v>79</v>
      </c>
      <c r="D12" s="12">
        <v>67</v>
      </c>
      <c r="E12" s="12">
        <v>63</v>
      </c>
      <c r="F12" s="12">
        <v>66</v>
      </c>
      <c r="G12" s="13">
        <v>66</v>
      </c>
      <c r="H12" s="14">
        <v>67</v>
      </c>
      <c r="I12" s="12">
        <v>84</v>
      </c>
      <c r="J12" s="12">
        <v>80</v>
      </c>
      <c r="K12" s="12">
        <v>80</v>
      </c>
      <c r="L12" s="12">
        <v>72</v>
      </c>
      <c r="M12" s="12">
        <v>54</v>
      </c>
      <c r="N12" s="13">
        <v>72</v>
      </c>
      <c r="O12" s="14">
        <v>87</v>
      </c>
      <c r="P12" s="12">
        <v>100</v>
      </c>
      <c r="Q12" s="12">
        <v>86</v>
      </c>
      <c r="R12" s="12">
        <v>107</v>
      </c>
      <c r="S12" s="12">
        <v>80</v>
      </c>
      <c r="T12" s="12">
        <v>77</v>
      </c>
      <c r="U12" s="13">
        <v>79</v>
      </c>
      <c r="V12" s="14">
        <v>88</v>
      </c>
      <c r="W12" s="12">
        <v>124</v>
      </c>
      <c r="X12" s="12">
        <v>94</v>
      </c>
      <c r="Y12" s="12">
        <v>114</v>
      </c>
      <c r="Z12" s="12">
        <v>89</v>
      </c>
      <c r="AA12" s="12">
        <v>99</v>
      </c>
      <c r="AB12" s="13">
        <v>98</v>
      </c>
      <c r="AC12" s="14">
        <v>99</v>
      </c>
      <c r="AD12" s="12">
        <v>116</v>
      </c>
    </row>
    <row r="13" spans="1:180" x14ac:dyDescent="0.25">
      <c r="A13" s="15"/>
      <c r="B13" s="16" t="s">
        <v>10</v>
      </c>
      <c r="C13" s="17">
        <v>7</v>
      </c>
      <c r="D13" s="17">
        <v>6</v>
      </c>
      <c r="E13" s="17">
        <v>8</v>
      </c>
      <c r="F13" s="17">
        <v>4</v>
      </c>
      <c r="G13" s="51">
        <v>5</v>
      </c>
      <c r="H13" s="18">
        <v>7</v>
      </c>
      <c r="I13" s="17">
        <v>4</v>
      </c>
      <c r="J13" s="17">
        <v>7</v>
      </c>
      <c r="K13" s="17">
        <v>10</v>
      </c>
      <c r="L13" s="17">
        <v>8</v>
      </c>
      <c r="M13" s="17">
        <v>2</v>
      </c>
      <c r="N13" s="51">
        <v>5</v>
      </c>
      <c r="O13" s="18">
        <v>13</v>
      </c>
      <c r="P13" s="17">
        <v>16</v>
      </c>
      <c r="Q13" s="17">
        <v>7</v>
      </c>
      <c r="R13" s="17">
        <v>15</v>
      </c>
      <c r="S13" s="17">
        <v>16</v>
      </c>
      <c r="T13" s="17">
        <v>1</v>
      </c>
      <c r="U13" s="51">
        <v>11</v>
      </c>
      <c r="V13" s="18">
        <v>15</v>
      </c>
      <c r="W13" s="17">
        <v>21</v>
      </c>
      <c r="X13" s="17">
        <v>12</v>
      </c>
      <c r="Y13" s="17">
        <v>13</v>
      </c>
      <c r="Z13" s="17">
        <v>13</v>
      </c>
      <c r="AA13" s="17">
        <v>10</v>
      </c>
      <c r="AB13" s="51">
        <v>10</v>
      </c>
      <c r="AC13" s="18">
        <v>11</v>
      </c>
      <c r="AD13" s="17">
        <v>16</v>
      </c>
    </row>
    <row r="14" spans="1:180" x14ac:dyDescent="0.25">
      <c r="A14" s="15"/>
      <c r="B14" s="19" t="s">
        <v>11</v>
      </c>
      <c r="C14" s="31">
        <f>C13/C12*100</f>
        <v>8.8607594936708853</v>
      </c>
      <c r="D14" s="20">
        <v>8.9552238805970141</v>
      </c>
      <c r="E14" s="20">
        <v>12.698412698412698</v>
      </c>
      <c r="F14" s="20">
        <v>6.0606060606060606</v>
      </c>
      <c r="G14" s="20">
        <v>7.5757575757575761</v>
      </c>
      <c r="H14" s="20">
        <v>10.44776119402985</v>
      </c>
      <c r="I14" s="20">
        <v>4.7619047619047619</v>
      </c>
      <c r="J14" s="20">
        <v>8.75</v>
      </c>
      <c r="K14" s="20">
        <v>12.5</v>
      </c>
      <c r="L14" s="20">
        <v>11.111111111111111</v>
      </c>
      <c r="M14" s="20">
        <v>3.7037037037037033</v>
      </c>
      <c r="N14" s="20">
        <v>6.9444444444444446</v>
      </c>
      <c r="O14" s="20">
        <v>14.942528735632186</v>
      </c>
      <c r="P14" s="20">
        <f t="shared" ref="P14" si="3">P13/P12*100</f>
        <v>16</v>
      </c>
      <c r="Q14" s="20">
        <v>8.1395348837209305</v>
      </c>
      <c r="R14" s="20">
        <f t="shared" ref="R14" si="4">R13/R12*100</f>
        <v>14.018691588785046</v>
      </c>
      <c r="S14" s="20">
        <f t="shared" ref="S14" si="5">S13/S12*100</f>
        <v>20</v>
      </c>
      <c r="T14" s="20">
        <v>1.2987012987012987</v>
      </c>
      <c r="U14" s="20">
        <v>13.924050632911392</v>
      </c>
      <c r="V14" s="20">
        <v>17.045454545454543</v>
      </c>
      <c r="W14" s="20">
        <v>16.93548387096774</v>
      </c>
      <c r="X14" s="20">
        <v>12.76595744680851</v>
      </c>
      <c r="Y14" s="20">
        <v>11.403508771929824</v>
      </c>
      <c r="Z14" s="20">
        <v>14.606741573033707</v>
      </c>
      <c r="AA14" s="20">
        <v>10.1010101010101</v>
      </c>
      <c r="AB14" s="20">
        <v>10.204081632653061</v>
      </c>
      <c r="AC14" s="20">
        <v>11.111111111111111</v>
      </c>
      <c r="AD14" s="20">
        <v>13.793103448275861</v>
      </c>
    </row>
    <row r="15" spans="1:180" x14ac:dyDescent="0.25">
      <c r="A15" s="2"/>
      <c r="B15" s="39" t="s">
        <v>33</v>
      </c>
      <c r="C15" s="37">
        <v>1</v>
      </c>
      <c r="D15" s="37">
        <v>4</v>
      </c>
      <c r="E15" s="37">
        <v>8</v>
      </c>
      <c r="F15" s="37">
        <v>0</v>
      </c>
      <c r="G15" s="54">
        <v>5</v>
      </c>
      <c r="H15" s="38">
        <v>11</v>
      </c>
      <c r="I15" s="37">
        <v>2</v>
      </c>
      <c r="J15" s="37">
        <v>20</v>
      </c>
      <c r="K15" s="37">
        <v>7</v>
      </c>
      <c r="L15" s="37">
        <v>9</v>
      </c>
      <c r="M15" s="37">
        <v>3</v>
      </c>
      <c r="N15" s="54">
        <v>9</v>
      </c>
      <c r="O15" s="38">
        <v>5</v>
      </c>
      <c r="P15" s="37">
        <v>16</v>
      </c>
      <c r="Q15" s="37">
        <v>5</v>
      </c>
      <c r="R15" s="37">
        <v>16</v>
      </c>
      <c r="S15" s="37">
        <v>16</v>
      </c>
      <c r="T15" s="37">
        <v>3</v>
      </c>
      <c r="U15" s="54">
        <v>8</v>
      </c>
      <c r="V15" s="38">
        <v>9</v>
      </c>
      <c r="W15" s="37">
        <v>26</v>
      </c>
      <c r="X15" s="37">
        <v>14</v>
      </c>
      <c r="Y15" s="37">
        <v>10</v>
      </c>
      <c r="Z15" s="37">
        <v>12</v>
      </c>
      <c r="AA15" s="37">
        <v>21</v>
      </c>
      <c r="AB15" s="54">
        <v>16</v>
      </c>
      <c r="AC15" s="37">
        <v>17</v>
      </c>
      <c r="AD15" s="37">
        <v>13</v>
      </c>
      <c r="AE15" s="45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</row>
    <row r="16" spans="1:180" ht="15.75" thickBot="1" x14ac:dyDescent="0.3">
      <c r="A16" s="44"/>
      <c r="B16" s="55" t="s">
        <v>34</v>
      </c>
      <c r="C16" s="53">
        <f>C15/C12*100</f>
        <v>1.2658227848101267</v>
      </c>
      <c r="D16" s="57">
        <v>5.9701492537313428</v>
      </c>
      <c r="E16" s="57">
        <v>12.698412698412698</v>
      </c>
      <c r="F16" s="57">
        <v>0</v>
      </c>
      <c r="G16" s="57">
        <v>7.5757575757575761</v>
      </c>
      <c r="H16" s="57">
        <v>16.417910447761194</v>
      </c>
      <c r="I16" s="57">
        <v>2.3809523809523809</v>
      </c>
      <c r="J16" s="57">
        <v>25</v>
      </c>
      <c r="K16" s="57">
        <v>8.75</v>
      </c>
      <c r="L16" s="57">
        <v>12.5</v>
      </c>
      <c r="M16" s="57">
        <v>5.5555555555555554</v>
      </c>
      <c r="N16" s="57">
        <v>12.5</v>
      </c>
      <c r="O16" s="57">
        <v>5.7471264367816088</v>
      </c>
      <c r="P16" s="57">
        <f>P15/P12*100</f>
        <v>16</v>
      </c>
      <c r="Q16" s="57">
        <v>5.8139534883720927</v>
      </c>
      <c r="R16" s="57">
        <f>R15/R12*100</f>
        <v>14.953271028037381</v>
      </c>
      <c r="S16" s="57">
        <f>S15/S12*100</f>
        <v>20</v>
      </c>
      <c r="T16" s="57">
        <v>3.8961038961038961</v>
      </c>
      <c r="U16" s="57">
        <v>10.126582278481013</v>
      </c>
      <c r="V16" s="57">
        <v>10.227272727272728</v>
      </c>
      <c r="W16" s="57">
        <v>20.967741935483872</v>
      </c>
      <c r="X16" s="57">
        <v>14.893617021276595</v>
      </c>
      <c r="Y16" s="57">
        <v>8.7719298245614024</v>
      </c>
      <c r="Z16" s="57">
        <v>13.48314606741573</v>
      </c>
      <c r="AA16" s="57">
        <v>21.212121212121211</v>
      </c>
      <c r="AB16" s="57">
        <v>16.326530612244898</v>
      </c>
      <c r="AC16" s="57">
        <v>17.171717171717169</v>
      </c>
      <c r="AD16" s="57">
        <v>11.206896551724139</v>
      </c>
      <c r="AE16" s="45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</row>
    <row r="17" spans="1:180" ht="15.75" thickBot="1" x14ac:dyDescent="0.3">
      <c r="A17" s="21" t="s">
        <v>13</v>
      </c>
      <c r="B17" s="11" t="s">
        <v>9</v>
      </c>
      <c r="C17" s="12">
        <v>131</v>
      </c>
      <c r="D17" s="12">
        <v>125</v>
      </c>
      <c r="E17" s="12">
        <v>132</v>
      </c>
      <c r="F17" s="12">
        <v>112</v>
      </c>
      <c r="G17" s="13">
        <v>150</v>
      </c>
      <c r="H17" s="14">
        <v>130</v>
      </c>
      <c r="I17" s="12">
        <v>139</v>
      </c>
      <c r="J17" s="12">
        <v>149</v>
      </c>
      <c r="K17" s="12">
        <v>167</v>
      </c>
      <c r="L17" s="12">
        <v>140</v>
      </c>
      <c r="M17" s="12">
        <v>144</v>
      </c>
      <c r="N17" s="13">
        <v>148</v>
      </c>
      <c r="O17" s="14">
        <v>129</v>
      </c>
      <c r="P17" s="12">
        <v>170</v>
      </c>
      <c r="Q17" s="12">
        <v>141</v>
      </c>
      <c r="R17" s="12">
        <v>160</v>
      </c>
      <c r="S17" s="12">
        <v>134</v>
      </c>
      <c r="T17" s="12">
        <v>169</v>
      </c>
      <c r="U17" s="13">
        <v>174</v>
      </c>
      <c r="V17" s="14">
        <v>171</v>
      </c>
      <c r="W17" s="12">
        <v>198</v>
      </c>
      <c r="X17" s="12">
        <v>171</v>
      </c>
      <c r="Y17" s="12">
        <v>196</v>
      </c>
      <c r="Z17" s="12">
        <v>120</v>
      </c>
      <c r="AA17" s="12">
        <v>188</v>
      </c>
      <c r="AB17" s="13">
        <v>199</v>
      </c>
      <c r="AC17" s="14">
        <v>196</v>
      </c>
      <c r="AD17" s="12">
        <v>221</v>
      </c>
    </row>
    <row r="18" spans="1:180" x14ac:dyDescent="0.25">
      <c r="A18" s="15"/>
      <c r="B18" s="16" t="s">
        <v>10</v>
      </c>
      <c r="C18" s="17">
        <v>4</v>
      </c>
      <c r="D18" s="17">
        <v>3</v>
      </c>
      <c r="E18" s="17">
        <v>2</v>
      </c>
      <c r="F18" s="17">
        <v>1</v>
      </c>
      <c r="G18" s="51">
        <v>0</v>
      </c>
      <c r="H18" s="18">
        <v>0</v>
      </c>
      <c r="I18" s="17">
        <v>1</v>
      </c>
      <c r="J18" s="17">
        <v>2</v>
      </c>
      <c r="K18" s="17">
        <v>2</v>
      </c>
      <c r="L18" s="17">
        <v>1</v>
      </c>
      <c r="M18" s="17">
        <v>4</v>
      </c>
      <c r="N18" s="51">
        <v>0</v>
      </c>
      <c r="O18" s="18">
        <v>2</v>
      </c>
      <c r="P18" s="17">
        <v>7</v>
      </c>
      <c r="Q18" s="17">
        <v>1</v>
      </c>
      <c r="R18" s="17">
        <v>1</v>
      </c>
      <c r="S18" s="17">
        <v>1</v>
      </c>
      <c r="T18" s="17">
        <v>0</v>
      </c>
      <c r="U18" s="51">
        <v>3</v>
      </c>
      <c r="V18" s="18">
        <v>2</v>
      </c>
      <c r="W18" s="17">
        <v>2</v>
      </c>
      <c r="X18" s="17">
        <v>3</v>
      </c>
      <c r="Y18" s="17">
        <v>4</v>
      </c>
      <c r="Z18" s="17">
        <v>3</v>
      </c>
      <c r="AA18" s="17">
        <v>5</v>
      </c>
      <c r="AB18" s="51">
        <v>4</v>
      </c>
      <c r="AC18" s="18">
        <v>2</v>
      </c>
      <c r="AD18" s="17">
        <v>2</v>
      </c>
    </row>
    <row r="19" spans="1:180" x14ac:dyDescent="0.25">
      <c r="A19" s="15"/>
      <c r="B19" s="19" t="s">
        <v>11</v>
      </c>
      <c r="C19" s="31">
        <f>C18/C17*100</f>
        <v>3.0534351145038165</v>
      </c>
      <c r="D19" s="20">
        <v>2.4</v>
      </c>
      <c r="E19" s="20">
        <v>1.5151515151515151</v>
      </c>
      <c r="F19" s="20">
        <v>0.89285714285714279</v>
      </c>
      <c r="G19" s="20">
        <v>0</v>
      </c>
      <c r="H19" s="20">
        <v>0</v>
      </c>
      <c r="I19" s="20">
        <v>0.71942446043165476</v>
      </c>
      <c r="J19" s="20">
        <v>1.3422818791946309</v>
      </c>
      <c r="K19" s="20">
        <v>1.1976047904191618</v>
      </c>
      <c r="L19" s="20">
        <v>0.7142857142857143</v>
      </c>
      <c r="M19" s="20">
        <v>2.7777777777777777</v>
      </c>
      <c r="N19" s="20">
        <v>0</v>
      </c>
      <c r="O19" s="20">
        <v>1.5503875968992249</v>
      </c>
      <c r="P19" s="20">
        <f t="shared" ref="P19" si="6">P18/P17*100</f>
        <v>4.117647058823529</v>
      </c>
      <c r="Q19" s="20">
        <v>0.70921985815602839</v>
      </c>
      <c r="R19" s="20">
        <f t="shared" ref="R19" si="7">R18/R17*100</f>
        <v>0.625</v>
      </c>
      <c r="S19" s="20">
        <f t="shared" ref="S19" si="8">S18/S17*100</f>
        <v>0.74626865671641784</v>
      </c>
      <c r="T19" s="20">
        <v>0</v>
      </c>
      <c r="U19" s="20">
        <v>1.7241379310344827</v>
      </c>
      <c r="V19" s="20">
        <v>1.1695906432748537</v>
      </c>
      <c r="W19" s="20">
        <v>1.0101010101010102</v>
      </c>
      <c r="X19" s="20">
        <v>1.7543859649122806</v>
      </c>
      <c r="Y19" s="20">
        <v>2.0408163265306123</v>
      </c>
      <c r="Z19" s="20">
        <v>2.5</v>
      </c>
      <c r="AA19" s="20">
        <v>2.6595744680851063</v>
      </c>
      <c r="AB19" s="20">
        <v>2.0100502512562812</v>
      </c>
      <c r="AC19" s="20">
        <v>1.0204081632653061</v>
      </c>
      <c r="AD19" s="20">
        <v>0.90497737556561098</v>
      </c>
    </row>
    <row r="20" spans="1:180" x14ac:dyDescent="0.25">
      <c r="A20" s="2"/>
      <c r="B20" s="39" t="s">
        <v>33</v>
      </c>
      <c r="C20" s="37">
        <v>43</v>
      </c>
      <c r="D20" s="37">
        <v>48</v>
      </c>
      <c r="E20" s="37">
        <v>44</v>
      </c>
      <c r="F20" s="37">
        <v>43</v>
      </c>
      <c r="G20" s="54">
        <v>56</v>
      </c>
      <c r="H20" s="38">
        <v>52</v>
      </c>
      <c r="I20" s="37">
        <v>42</v>
      </c>
      <c r="J20" s="37">
        <v>52</v>
      </c>
      <c r="K20" s="37">
        <v>63</v>
      </c>
      <c r="L20" s="37">
        <v>52</v>
      </c>
      <c r="M20" s="37">
        <v>54</v>
      </c>
      <c r="N20" s="54">
        <v>58</v>
      </c>
      <c r="O20" s="38">
        <v>39</v>
      </c>
      <c r="P20" s="37">
        <v>55</v>
      </c>
      <c r="Q20" s="37">
        <v>53</v>
      </c>
      <c r="R20" s="37">
        <v>59</v>
      </c>
      <c r="S20" s="37">
        <v>63</v>
      </c>
      <c r="T20" s="37">
        <v>67</v>
      </c>
      <c r="U20" s="54">
        <v>71</v>
      </c>
      <c r="V20" s="38">
        <v>70</v>
      </c>
      <c r="W20" s="37">
        <v>76</v>
      </c>
      <c r="X20" s="37">
        <v>71</v>
      </c>
      <c r="Y20" s="37">
        <v>77</v>
      </c>
      <c r="Z20" s="37">
        <v>48</v>
      </c>
      <c r="AA20" s="37">
        <v>66</v>
      </c>
      <c r="AB20" s="54">
        <v>93</v>
      </c>
      <c r="AC20" s="37">
        <v>87</v>
      </c>
      <c r="AD20" s="37">
        <v>109</v>
      </c>
      <c r="AE20" s="45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</row>
    <row r="21" spans="1:180" ht="15.75" thickBot="1" x14ac:dyDescent="0.3">
      <c r="A21" s="44"/>
      <c r="B21" s="55" t="s">
        <v>34</v>
      </c>
      <c r="C21" s="53">
        <f>C20/C17*100</f>
        <v>32.824427480916029</v>
      </c>
      <c r="D21" s="57">
        <v>38.4</v>
      </c>
      <c r="E21" s="57">
        <v>33.333333333333329</v>
      </c>
      <c r="F21" s="57">
        <v>38.392857142857146</v>
      </c>
      <c r="G21" s="57">
        <v>37.333333333333336</v>
      </c>
      <c r="H21" s="57">
        <v>40</v>
      </c>
      <c r="I21" s="57">
        <v>30.215827338129497</v>
      </c>
      <c r="J21" s="57">
        <v>34.899328859060404</v>
      </c>
      <c r="K21" s="57">
        <v>37.724550898203589</v>
      </c>
      <c r="L21" s="57">
        <v>37.142857142857146</v>
      </c>
      <c r="M21" s="57">
        <v>37.5</v>
      </c>
      <c r="N21" s="57">
        <v>39.189189189189186</v>
      </c>
      <c r="O21" s="57">
        <v>30.232558139534881</v>
      </c>
      <c r="P21" s="57">
        <f>P20/P17*100</f>
        <v>32.352941176470587</v>
      </c>
      <c r="Q21" s="57">
        <v>37.588652482269502</v>
      </c>
      <c r="R21" s="57">
        <f>R20/R17*100</f>
        <v>36.875</v>
      </c>
      <c r="S21" s="57">
        <f>S20/S17*100</f>
        <v>47.014925373134332</v>
      </c>
      <c r="T21" s="57">
        <v>39.644970414201183</v>
      </c>
      <c r="U21" s="57">
        <v>40.804597701149426</v>
      </c>
      <c r="V21" s="57">
        <v>40.935672514619881</v>
      </c>
      <c r="W21" s="57">
        <v>38.383838383838381</v>
      </c>
      <c r="X21" s="57">
        <v>41.520467836257311</v>
      </c>
      <c r="Y21" s="57">
        <v>39.285714285714285</v>
      </c>
      <c r="Z21" s="57">
        <v>40</v>
      </c>
      <c r="AA21" s="57">
        <v>35.106382978723403</v>
      </c>
      <c r="AB21" s="57">
        <v>46.733668341708544</v>
      </c>
      <c r="AC21" s="57">
        <v>44.387755102040813</v>
      </c>
      <c r="AD21" s="57">
        <v>49.321266968325794</v>
      </c>
      <c r="AE21" s="45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</row>
    <row r="22" spans="1:180" ht="15.75" thickBot="1" x14ac:dyDescent="0.3">
      <c r="A22" s="21" t="s">
        <v>14</v>
      </c>
      <c r="B22" s="11" t="s">
        <v>9</v>
      </c>
      <c r="C22" s="12">
        <v>56</v>
      </c>
      <c r="D22" s="12">
        <v>60</v>
      </c>
      <c r="E22" s="12">
        <v>68</v>
      </c>
      <c r="F22" s="12">
        <v>61</v>
      </c>
      <c r="G22" s="13">
        <v>63</v>
      </c>
      <c r="H22" s="14">
        <v>62</v>
      </c>
      <c r="I22" s="12">
        <v>51</v>
      </c>
      <c r="J22" s="12">
        <v>49</v>
      </c>
      <c r="K22" s="12">
        <v>57</v>
      </c>
      <c r="L22" s="12">
        <v>73</v>
      </c>
      <c r="M22" s="12">
        <v>48</v>
      </c>
      <c r="N22" s="13">
        <v>57</v>
      </c>
      <c r="O22" s="14">
        <v>53</v>
      </c>
      <c r="P22" s="12">
        <v>52</v>
      </c>
      <c r="Q22" s="12">
        <v>66</v>
      </c>
      <c r="R22" s="12">
        <v>60</v>
      </c>
      <c r="S22" s="12">
        <v>53</v>
      </c>
      <c r="T22" s="12">
        <v>52</v>
      </c>
      <c r="U22" s="13">
        <v>56</v>
      </c>
      <c r="V22" s="14">
        <v>39</v>
      </c>
      <c r="W22" s="12">
        <v>61</v>
      </c>
      <c r="X22" s="12">
        <v>66</v>
      </c>
      <c r="Y22" s="12">
        <v>62</v>
      </c>
      <c r="Z22" s="12">
        <v>65</v>
      </c>
      <c r="AA22" s="12">
        <v>52</v>
      </c>
      <c r="AB22" s="13">
        <v>38</v>
      </c>
      <c r="AC22" s="14">
        <v>52</v>
      </c>
      <c r="AD22" s="12">
        <v>65</v>
      </c>
    </row>
    <row r="23" spans="1:180" x14ac:dyDescent="0.25">
      <c r="A23" s="2"/>
      <c r="B23" s="16" t="s">
        <v>10</v>
      </c>
      <c r="C23" s="17">
        <v>6</v>
      </c>
      <c r="D23" s="17">
        <v>10</v>
      </c>
      <c r="E23" s="17">
        <v>11</v>
      </c>
      <c r="F23" s="17">
        <v>2</v>
      </c>
      <c r="G23" s="51">
        <v>10</v>
      </c>
      <c r="H23" s="18">
        <v>4</v>
      </c>
      <c r="I23" s="17">
        <v>7</v>
      </c>
      <c r="J23" s="17">
        <v>6</v>
      </c>
      <c r="K23" s="17">
        <v>4</v>
      </c>
      <c r="L23" s="17">
        <v>6</v>
      </c>
      <c r="M23" s="17">
        <v>0</v>
      </c>
      <c r="N23" s="51">
        <v>4</v>
      </c>
      <c r="O23" s="18">
        <v>4</v>
      </c>
      <c r="P23" s="17">
        <v>1</v>
      </c>
      <c r="Q23" s="17">
        <v>6</v>
      </c>
      <c r="R23" s="17">
        <v>10</v>
      </c>
      <c r="S23" s="17">
        <v>11</v>
      </c>
      <c r="T23" s="17">
        <v>12</v>
      </c>
      <c r="U23" s="51">
        <v>5</v>
      </c>
      <c r="V23" s="18">
        <v>2</v>
      </c>
      <c r="W23" s="17">
        <v>2</v>
      </c>
      <c r="X23" s="17">
        <v>9</v>
      </c>
      <c r="Y23" s="17">
        <v>8</v>
      </c>
      <c r="Z23" s="17">
        <v>10</v>
      </c>
      <c r="AA23" s="17">
        <v>9</v>
      </c>
      <c r="AB23" s="51">
        <v>8</v>
      </c>
      <c r="AC23" s="18">
        <v>14</v>
      </c>
      <c r="AD23" s="17">
        <v>9</v>
      </c>
    </row>
    <row r="24" spans="1:180" x14ac:dyDescent="0.25">
      <c r="A24" s="2"/>
      <c r="B24" s="19" t="s">
        <v>11</v>
      </c>
      <c r="C24" s="31">
        <f>C23/C22*100</f>
        <v>10.714285714285714</v>
      </c>
      <c r="D24" s="20">
        <v>16.666666666666664</v>
      </c>
      <c r="E24" s="20">
        <v>16.176470588235293</v>
      </c>
      <c r="F24" s="20">
        <v>3.278688524590164</v>
      </c>
      <c r="G24" s="20">
        <v>15.873015873015872</v>
      </c>
      <c r="H24" s="20">
        <v>6.4516129032258061</v>
      </c>
      <c r="I24" s="20">
        <v>13.725490196078432</v>
      </c>
      <c r="J24" s="20">
        <v>12.244897959183673</v>
      </c>
      <c r="K24" s="20">
        <v>7.0175438596491224</v>
      </c>
      <c r="L24" s="20">
        <v>8.2191780821917799</v>
      </c>
      <c r="M24" s="20">
        <v>0</v>
      </c>
      <c r="N24" s="20">
        <v>7.0175438596491224</v>
      </c>
      <c r="O24" s="20">
        <v>7.5471698113207548</v>
      </c>
      <c r="P24" s="20">
        <f t="shared" ref="P24" si="9">P23/P22*100</f>
        <v>1.9230769230769231</v>
      </c>
      <c r="Q24" s="20">
        <v>9.0909090909090917</v>
      </c>
      <c r="R24" s="20">
        <f t="shared" ref="R24" si="10">R23/R22*100</f>
        <v>16.666666666666664</v>
      </c>
      <c r="S24" s="20">
        <f>S23/S28*100</f>
        <v>31.428571428571427</v>
      </c>
      <c r="T24" s="20">
        <v>26.086956521739129</v>
      </c>
      <c r="U24" s="20">
        <v>8.6206896551724146</v>
      </c>
      <c r="V24" s="20">
        <v>4.3478260869565215</v>
      </c>
      <c r="W24" s="20">
        <v>4</v>
      </c>
      <c r="X24" s="20">
        <v>16.666666666666664</v>
      </c>
      <c r="Y24" s="20">
        <v>19.047619047619047</v>
      </c>
      <c r="Z24" s="20">
        <v>15.384615384615385</v>
      </c>
      <c r="AA24" s="20">
        <v>17.307692307692307</v>
      </c>
      <c r="AB24" s="20">
        <v>21.052631578947366</v>
      </c>
      <c r="AC24" s="20">
        <v>26.923076923076923</v>
      </c>
      <c r="AD24" s="20">
        <v>13.846153846153847</v>
      </c>
    </row>
    <row r="25" spans="1:180" x14ac:dyDescent="0.25">
      <c r="A25" s="2"/>
      <c r="B25" s="39" t="s">
        <v>33</v>
      </c>
      <c r="C25" s="37">
        <v>1</v>
      </c>
      <c r="D25" s="37">
        <v>1</v>
      </c>
      <c r="E25" s="37">
        <v>0</v>
      </c>
      <c r="F25" s="37">
        <v>1</v>
      </c>
      <c r="G25" s="54">
        <v>0</v>
      </c>
      <c r="H25" s="38">
        <v>1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54">
        <v>0</v>
      </c>
      <c r="O25" s="38">
        <v>0</v>
      </c>
      <c r="P25" s="37">
        <v>0</v>
      </c>
      <c r="Q25" s="37">
        <v>0</v>
      </c>
      <c r="R25" s="37">
        <v>0</v>
      </c>
      <c r="S25" s="37">
        <v>1</v>
      </c>
      <c r="T25" s="37">
        <v>0</v>
      </c>
      <c r="U25" s="54">
        <v>1</v>
      </c>
      <c r="V25" s="38">
        <v>1</v>
      </c>
      <c r="W25" s="37">
        <v>1</v>
      </c>
      <c r="X25" s="37">
        <v>2</v>
      </c>
      <c r="Y25" s="37">
        <v>2</v>
      </c>
      <c r="Z25" s="37">
        <v>0</v>
      </c>
      <c r="AA25" s="37">
        <v>1</v>
      </c>
      <c r="AB25" s="54">
        <v>0</v>
      </c>
      <c r="AC25" s="37">
        <v>0</v>
      </c>
      <c r="AD25" s="37">
        <v>0</v>
      </c>
      <c r="AE25" s="45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</row>
    <row r="26" spans="1:180" ht="15.75" thickBot="1" x14ac:dyDescent="0.3">
      <c r="A26" s="44"/>
      <c r="B26" s="55" t="s">
        <v>34</v>
      </c>
      <c r="C26" s="53">
        <f>C25/C22*100</f>
        <v>1.7857142857142856</v>
      </c>
      <c r="D26" s="57">
        <v>1.6666666666666667</v>
      </c>
      <c r="E26" s="57">
        <v>0</v>
      </c>
      <c r="F26" s="57">
        <v>1.639344262295082</v>
      </c>
      <c r="G26" s="58">
        <v>0</v>
      </c>
      <c r="H26" s="56">
        <v>1.6129032258064515</v>
      </c>
      <c r="I26" s="57">
        <v>0</v>
      </c>
      <c r="J26" s="57">
        <v>0</v>
      </c>
      <c r="K26" s="57">
        <v>0</v>
      </c>
      <c r="L26" s="57">
        <v>0</v>
      </c>
      <c r="M26" s="57">
        <v>0</v>
      </c>
      <c r="N26" s="57">
        <v>0</v>
      </c>
      <c r="O26" s="57">
        <v>0</v>
      </c>
      <c r="P26" s="57">
        <v>0</v>
      </c>
      <c r="Q26" s="57">
        <v>0</v>
      </c>
      <c r="R26" s="57">
        <v>0</v>
      </c>
      <c r="S26" s="57">
        <f>S25/S22*100</f>
        <v>1.8867924528301887</v>
      </c>
      <c r="T26" s="57">
        <v>0</v>
      </c>
      <c r="U26" s="58">
        <v>1.7857142857142856</v>
      </c>
      <c r="V26" s="56">
        <v>2.5641025641025639</v>
      </c>
      <c r="W26" s="57">
        <v>1.639344262295082</v>
      </c>
      <c r="X26" s="57">
        <v>3.0303030303030303</v>
      </c>
      <c r="Y26" s="57">
        <v>3.225806451612903</v>
      </c>
      <c r="Z26" s="57">
        <v>0</v>
      </c>
      <c r="AA26" s="57">
        <v>1.9230769230769231</v>
      </c>
      <c r="AB26" s="57">
        <v>0</v>
      </c>
      <c r="AC26" s="57">
        <v>0</v>
      </c>
      <c r="AD26" s="57">
        <v>0</v>
      </c>
      <c r="AE26" s="45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</row>
    <row r="27" spans="1:180" ht="15.75" thickBot="1" x14ac:dyDescent="0.3">
      <c r="A27" s="10" t="s">
        <v>15</v>
      </c>
      <c r="B27" s="22"/>
      <c r="C27" s="12"/>
      <c r="D27" s="12"/>
      <c r="E27" s="12"/>
      <c r="F27" s="12"/>
      <c r="G27" s="13"/>
      <c r="H27" s="14"/>
      <c r="I27" s="12"/>
      <c r="J27" s="12"/>
      <c r="K27" s="12"/>
      <c r="L27" s="12"/>
      <c r="M27" s="12"/>
      <c r="N27" s="13"/>
      <c r="O27" s="14"/>
      <c r="P27" s="12"/>
      <c r="Q27" s="12"/>
      <c r="R27" s="12"/>
      <c r="S27" s="12"/>
      <c r="T27" s="12"/>
      <c r="U27" s="13"/>
      <c r="V27" s="14"/>
      <c r="W27" s="12"/>
      <c r="X27" s="12"/>
      <c r="Y27" s="12"/>
      <c r="Z27" s="12"/>
      <c r="AA27" s="12"/>
      <c r="AB27" s="13"/>
      <c r="AC27" s="14"/>
      <c r="AD27" s="12"/>
    </row>
    <row r="28" spans="1:180" x14ac:dyDescent="0.25">
      <c r="A28" s="23" t="s">
        <v>16</v>
      </c>
      <c r="B28" s="24" t="s">
        <v>9</v>
      </c>
      <c r="C28" s="25">
        <v>36</v>
      </c>
      <c r="D28" s="25">
        <v>40</v>
      </c>
      <c r="E28" s="25">
        <v>27</v>
      </c>
      <c r="F28" s="25">
        <v>38</v>
      </c>
      <c r="G28" s="52">
        <v>32</v>
      </c>
      <c r="H28" s="26">
        <v>44</v>
      </c>
      <c r="I28" s="25">
        <v>26</v>
      </c>
      <c r="J28" s="25">
        <v>43</v>
      </c>
      <c r="K28" s="25">
        <v>41</v>
      </c>
      <c r="L28" s="25">
        <v>40</v>
      </c>
      <c r="M28" s="25">
        <v>21</v>
      </c>
      <c r="N28" s="52">
        <v>36</v>
      </c>
      <c r="O28" s="26">
        <v>45</v>
      </c>
      <c r="P28" s="25">
        <v>41</v>
      </c>
      <c r="Q28" s="25">
        <v>40</v>
      </c>
      <c r="R28" s="25">
        <v>34</v>
      </c>
      <c r="S28" s="25">
        <v>35</v>
      </c>
      <c r="T28" s="25">
        <v>46</v>
      </c>
      <c r="U28" s="52">
        <v>58</v>
      </c>
      <c r="V28" s="26">
        <v>46</v>
      </c>
      <c r="W28" s="25">
        <v>50</v>
      </c>
      <c r="X28" s="25">
        <v>54</v>
      </c>
      <c r="Y28" s="25">
        <v>42</v>
      </c>
      <c r="Z28" s="25">
        <v>40</v>
      </c>
      <c r="AA28" s="25">
        <v>54</v>
      </c>
      <c r="AB28" s="52">
        <v>63</v>
      </c>
      <c r="AC28" s="25">
        <v>56</v>
      </c>
      <c r="AD28" s="25">
        <v>60</v>
      </c>
    </row>
    <row r="29" spans="1:180" x14ac:dyDescent="0.25">
      <c r="A29" s="23" t="s">
        <v>17</v>
      </c>
      <c r="B29" s="16" t="s">
        <v>10</v>
      </c>
      <c r="C29" s="17">
        <v>6</v>
      </c>
      <c r="D29" s="17">
        <v>4</v>
      </c>
      <c r="E29" s="17">
        <v>2</v>
      </c>
      <c r="F29" s="17">
        <v>6</v>
      </c>
      <c r="G29" s="51">
        <v>2</v>
      </c>
      <c r="H29" s="18">
        <v>2</v>
      </c>
      <c r="I29" s="17">
        <v>1</v>
      </c>
      <c r="J29" s="17">
        <v>13</v>
      </c>
      <c r="K29" s="17">
        <v>9</v>
      </c>
      <c r="L29" s="17">
        <v>2</v>
      </c>
      <c r="M29" s="17">
        <v>7</v>
      </c>
      <c r="N29" s="51">
        <v>3</v>
      </c>
      <c r="O29" s="18">
        <v>11</v>
      </c>
      <c r="P29" s="17">
        <v>6</v>
      </c>
      <c r="Q29" s="17">
        <v>7</v>
      </c>
      <c r="R29" s="17">
        <v>3</v>
      </c>
      <c r="S29" s="25">
        <v>2</v>
      </c>
      <c r="T29" s="17">
        <v>6</v>
      </c>
      <c r="U29" s="51">
        <v>7</v>
      </c>
      <c r="V29" s="18">
        <v>13</v>
      </c>
      <c r="W29" s="17">
        <v>6</v>
      </c>
      <c r="X29" s="17">
        <v>2</v>
      </c>
      <c r="Y29" s="17">
        <v>0</v>
      </c>
      <c r="Z29" s="17">
        <v>7</v>
      </c>
      <c r="AA29" s="17">
        <v>9</v>
      </c>
      <c r="AB29" s="51">
        <v>6</v>
      </c>
      <c r="AC29" s="18">
        <v>2</v>
      </c>
      <c r="AD29" s="17">
        <v>6</v>
      </c>
    </row>
    <row r="30" spans="1:180" x14ac:dyDescent="0.25">
      <c r="A30" s="27"/>
      <c r="B30" s="28" t="s">
        <v>11</v>
      </c>
      <c r="C30" s="31">
        <f>C29/C28*100</f>
        <v>16.666666666666664</v>
      </c>
      <c r="D30" s="20">
        <v>10</v>
      </c>
      <c r="E30" s="20">
        <v>7.4074074074074066</v>
      </c>
      <c r="F30" s="20">
        <v>15.789473684210526</v>
      </c>
      <c r="G30" s="20">
        <v>6.25</v>
      </c>
      <c r="H30" s="20">
        <v>4.5454545454545459</v>
      </c>
      <c r="I30" s="20">
        <v>3.8461538461538463</v>
      </c>
      <c r="J30" s="20">
        <v>30.232558139534881</v>
      </c>
      <c r="K30" s="20">
        <v>21.951219512195124</v>
      </c>
      <c r="L30" s="20">
        <v>5</v>
      </c>
      <c r="M30" s="20">
        <v>33.333333333333329</v>
      </c>
      <c r="N30" s="20">
        <v>8.3333333333333321</v>
      </c>
      <c r="O30" s="20">
        <v>24.444444444444443</v>
      </c>
      <c r="P30" s="20">
        <f t="shared" ref="P30" si="11">P29/P28*100</f>
        <v>14.634146341463413</v>
      </c>
      <c r="Q30" s="20">
        <v>17.5</v>
      </c>
      <c r="R30" s="20">
        <f t="shared" ref="R30" si="12">R29/R28*100</f>
        <v>8.8235294117647065</v>
      </c>
      <c r="S30" s="20">
        <f t="shared" ref="S30" si="13">S29/S28*100</f>
        <v>5.7142857142857144</v>
      </c>
      <c r="T30" s="20">
        <v>13.043478260869565</v>
      </c>
      <c r="U30" s="20">
        <v>12.068965517241379</v>
      </c>
      <c r="V30" s="20">
        <v>28.260869565217391</v>
      </c>
      <c r="W30" s="20">
        <v>12</v>
      </c>
      <c r="X30" s="20">
        <v>3.7037037037037033</v>
      </c>
      <c r="Y30" s="20">
        <v>0</v>
      </c>
      <c r="Z30" s="20">
        <v>17.5</v>
      </c>
      <c r="AA30" s="20">
        <v>16.666666666666664</v>
      </c>
      <c r="AB30" s="20">
        <v>9.5238095238095237</v>
      </c>
      <c r="AC30" s="20">
        <v>3.5714285714285712</v>
      </c>
      <c r="AD30" s="20">
        <v>10</v>
      </c>
    </row>
    <row r="31" spans="1:180" x14ac:dyDescent="0.25">
      <c r="A31" s="2"/>
      <c r="B31" s="39" t="s">
        <v>33</v>
      </c>
      <c r="C31" s="37">
        <v>0</v>
      </c>
      <c r="D31" s="37">
        <v>0</v>
      </c>
      <c r="E31" s="37">
        <v>1</v>
      </c>
      <c r="F31" s="37">
        <v>1</v>
      </c>
      <c r="G31" s="54">
        <v>0</v>
      </c>
      <c r="H31" s="38">
        <v>3</v>
      </c>
      <c r="I31" s="37">
        <v>0</v>
      </c>
      <c r="J31" s="37">
        <v>0</v>
      </c>
      <c r="K31" s="37">
        <v>4</v>
      </c>
      <c r="L31" s="37">
        <v>4</v>
      </c>
      <c r="M31" s="37">
        <v>1</v>
      </c>
      <c r="N31" s="54">
        <v>2</v>
      </c>
      <c r="O31" s="38">
        <v>8</v>
      </c>
      <c r="P31" s="37">
        <v>1</v>
      </c>
      <c r="Q31" s="37">
        <v>0</v>
      </c>
      <c r="R31" s="37">
        <v>2</v>
      </c>
      <c r="S31" s="37">
        <v>9</v>
      </c>
      <c r="T31" s="37">
        <v>1</v>
      </c>
      <c r="U31" s="54">
        <v>3</v>
      </c>
      <c r="V31" s="38">
        <v>3</v>
      </c>
      <c r="W31" s="37">
        <v>1</v>
      </c>
      <c r="X31" s="37">
        <v>0</v>
      </c>
      <c r="Y31" s="37">
        <v>0</v>
      </c>
      <c r="Z31" s="37">
        <v>1</v>
      </c>
      <c r="AA31" s="37">
        <v>7</v>
      </c>
      <c r="AB31" s="54">
        <v>1</v>
      </c>
      <c r="AC31" s="37">
        <v>6</v>
      </c>
      <c r="AD31" s="37">
        <v>1</v>
      </c>
      <c r="AE31" s="45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</row>
    <row r="32" spans="1:180" ht="15.75" thickBot="1" x14ac:dyDescent="0.3">
      <c r="A32" s="44"/>
      <c r="B32" s="55" t="s">
        <v>34</v>
      </c>
      <c r="C32" s="53">
        <f>C31/C28*100</f>
        <v>0</v>
      </c>
      <c r="D32" s="57">
        <v>0</v>
      </c>
      <c r="E32" s="57">
        <v>3.7037037037037033</v>
      </c>
      <c r="F32" s="57">
        <v>2.6315789473684208</v>
      </c>
      <c r="G32" s="57">
        <v>0</v>
      </c>
      <c r="H32" s="57">
        <v>6.8181818181818175</v>
      </c>
      <c r="I32" s="57">
        <v>0</v>
      </c>
      <c r="J32" s="57">
        <v>0</v>
      </c>
      <c r="K32" s="57">
        <v>9.7560975609756095</v>
      </c>
      <c r="L32" s="57">
        <v>10</v>
      </c>
      <c r="M32" s="57">
        <v>4.7619047619047619</v>
      </c>
      <c r="N32" s="57">
        <v>5.5555555555555554</v>
      </c>
      <c r="O32" s="57">
        <v>17.777777777777779</v>
      </c>
      <c r="P32" s="57">
        <f>P31/P28*100</f>
        <v>2.4390243902439024</v>
      </c>
      <c r="Q32" s="57">
        <v>0</v>
      </c>
      <c r="R32" s="57">
        <f>R31/R28*100</f>
        <v>5.8823529411764701</v>
      </c>
      <c r="S32" s="57">
        <f>S31/S28*100</f>
        <v>25.714285714285712</v>
      </c>
      <c r="T32" s="57">
        <v>2.1739130434782608</v>
      </c>
      <c r="U32" s="57">
        <v>5.1724137931034484</v>
      </c>
      <c r="V32" s="57">
        <v>6.5217391304347823</v>
      </c>
      <c r="W32" s="57">
        <v>2</v>
      </c>
      <c r="X32" s="57">
        <v>0</v>
      </c>
      <c r="Y32" s="57">
        <v>0</v>
      </c>
      <c r="Z32" s="57">
        <v>2.5</v>
      </c>
      <c r="AA32" s="57">
        <v>12.962962962962962</v>
      </c>
      <c r="AB32" s="57">
        <v>1.5873015873015872</v>
      </c>
      <c r="AC32" s="57">
        <v>10.714285714285714</v>
      </c>
      <c r="AD32" s="57">
        <v>1.6666666666666667</v>
      </c>
      <c r="AE32" s="45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</row>
    <row r="33" spans="1:180" x14ac:dyDescent="0.25">
      <c r="A33" s="23" t="s">
        <v>16</v>
      </c>
      <c r="B33" s="24" t="s">
        <v>9</v>
      </c>
      <c r="C33" s="41">
        <v>1</v>
      </c>
      <c r="D33" s="41">
        <v>0</v>
      </c>
      <c r="E33" s="41">
        <v>0</v>
      </c>
      <c r="F33" s="41">
        <v>0</v>
      </c>
      <c r="G33" s="50">
        <v>0</v>
      </c>
      <c r="H33" s="29">
        <v>1</v>
      </c>
      <c r="I33" s="41">
        <v>1</v>
      </c>
      <c r="J33" s="41">
        <v>0</v>
      </c>
      <c r="K33" s="41">
        <v>1</v>
      </c>
      <c r="L33" s="41">
        <v>0</v>
      </c>
      <c r="M33" s="41">
        <v>1</v>
      </c>
      <c r="N33" s="50">
        <v>1</v>
      </c>
      <c r="O33" s="29">
        <v>0</v>
      </c>
      <c r="P33" s="41">
        <v>0</v>
      </c>
      <c r="Q33" s="41">
        <v>1</v>
      </c>
      <c r="R33" s="41">
        <v>0</v>
      </c>
      <c r="S33" s="41">
        <v>1</v>
      </c>
      <c r="T33" s="41">
        <v>0</v>
      </c>
      <c r="U33" s="50">
        <v>2</v>
      </c>
      <c r="V33" s="29">
        <v>0</v>
      </c>
      <c r="W33" s="41">
        <v>1</v>
      </c>
      <c r="X33" s="41">
        <v>0</v>
      </c>
      <c r="Y33" s="41">
        <v>0</v>
      </c>
      <c r="Z33" s="41">
        <v>0</v>
      </c>
      <c r="AA33" s="41">
        <v>0</v>
      </c>
      <c r="AB33" s="50">
        <v>0</v>
      </c>
      <c r="AC33" s="29">
        <v>0</v>
      </c>
      <c r="AD33" s="41">
        <v>0</v>
      </c>
    </row>
    <row r="34" spans="1:180" x14ac:dyDescent="0.25">
      <c r="A34" s="23" t="s">
        <v>18</v>
      </c>
      <c r="B34" s="16" t="s">
        <v>10</v>
      </c>
      <c r="C34" s="17">
        <v>0</v>
      </c>
      <c r="D34" s="17">
        <v>0</v>
      </c>
      <c r="E34" s="17">
        <v>0</v>
      </c>
      <c r="F34" s="17">
        <v>0</v>
      </c>
      <c r="G34" s="51">
        <v>0</v>
      </c>
      <c r="H34" s="18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51">
        <v>0</v>
      </c>
      <c r="O34" s="18">
        <v>0</v>
      </c>
      <c r="P34" s="17">
        <v>0</v>
      </c>
      <c r="Q34" s="17">
        <v>0</v>
      </c>
      <c r="R34" s="17">
        <v>0</v>
      </c>
      <c r="S34" s="17">
        <v>0</v>
      </c>
      <c r="T34" s="17">
        <v>0</v>
      </c>
      <c r="U34" s="51">
        <v>0</v>
      </c>
      <c r="V34" s="18">
        <v>0</v>
      </c>
      <c r="W34" s="17">
        <v>0</v>
      </c>
      <c r="X34" s="17">
        <v>0</v>
      </c>
      <c r="Y34" s="17">
        <v>0</v>
      </c>
      <c r="Z34" s="17">
        <v>0</v>
      </c>
      <c r="AA34" s="17">
        <v>0</v>
      </c>
      <c r="AB34" s="17">
        <v>0</v>
      </c>
      <c r="AC34" s="17">
        <v>0</v>
      </c>
      <c r="AD34" s="17">
        <v>0</v>
      </c>
    </row>
    <row r="35" spans="1:180" x14ac:dyDescent="0.25">
      <c r="A35" s="23"/>
      <c r="B35" s="19" t="s">
        <v>11</v>
      </c>
      <c r="C35" s="31">
        <f>C34/C33*100</f>
        <v>0</v>
      </c>
      <c r="D35" s="20"/>
      <c r="E35" s="20"/>
      <c r="F35" s="20"/>
      <c r="G35" s="20"/>
      <c r="H35" s="20">
        <v>0</v>
      </c>
      <c r="I35" s="20">
        <v>0</v>
      </c>
      <c r="J35" s="20"/>
      <c r="K35" s="20">
        <v>0</v>
      </c>
      <c r="L35" s="20"/>
      <c r="M35" s="20">
        <v>0</v>
      </c>
      <c r="N35" s="30">
        <v>0</v>
      </c>
      <c r="O35" s="31"/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30">
        <v>0</v>
      </c>
      <c r="V35" s="31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0</v>
      </c>
      <c r="AC35" s="20">
        <v>0</v>
      </c>
      <c r="AD35" s="20">
        <v>0</v>
      </c>
    </row>
    <row r="36" spans="1:180" x14ac:dyDescent="0.25">
      <c r="A36" s="2"/>
      <c r="B36" s="39" t="s">
        <v>33</v>
      </c>
      <c r="C36" s="37">
        <v>0</v>
      </c>
      <c r="D36" s="37">
        <v>0</v>
      </c>
      <c r="E36" s="37">
        <v>0</v>
      </c>
      <c r="F36" s="37">
        <v>0</v>
      </c>
      <c r="G36" s="54">
        <v>0</v>
      </c>
      <c r="H36" s="38">
        <v>0</v>
      </c>
      <c r="I36" s="37">
        <v>0</v>
      </c>
      <c r="J36" s="37">
        <v>0</v>
      </c>
      <c r="K36" s="37">
        <v>0</v>
      </c>
      <c r="L36" s="37"/>
      <c r="M36" s="37">
        <v>0</v>
      </c>
      <c r="N36" s="54">
        <v>0</v>
      </c>
      <c r="O36" s="38">
        <v>0</v>
      </c>
      <c r="P36" s="37">
        <v>0</v>
      </c>
      <c r="Q36" s="37">
        <v>0</v>
      </c>
      <c r="R36" s="37">
        <v>0</v>
      </c>
      <c r="S36" s="37">
        <v>0</v>
      </c>
      <c r="T36" s="37">
        <v>1</v>
      </c>
      <c r="U36" s="54">
        <v>0</v>
      </c>
      <c r="V36" s="38">
        <v>1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0</v>
      </c>
      <c r="AE36" s="45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</row>
    <row r="37" spans="1:180" ht="15.75" thickBot="1" x14ac:dyDescent="0.3">
      <c r="A37" s="44"/>
      <c r="B37" s="55" t="s">
        <v>34</v>
      </c>
      <c r="C37" s="53">
        <f>C36/C33*100</f>
        <v>0</v>
      </c>
      <c r="D37" s="57"/>
      <c r="E37" s="57"/>
      <c r="F37" s="57"/>
      <c r="G37" s="58"/>
      <c r="H37" s="56">
        <v>0</v>
      </c>
      <c r="I37" s="57">
        <v>0</v>
      </c>
      <c r="J37" s="57"/>
      <c r="K37" s="57"/>
      <c r="L37" s="57"/>
      <c r="M37" s="57">
        <v>0</v>
      </c>
      <c r="N37" s="58">
        <v>0</v>
      </c>
      <c r="O37" s="56"/>
      <c r="P37" s="57">
        <v>0</v>
      </c>
      <c r="Q37" s="57">
        <v>0</v>
      </c>
      <c r="R37" s="57">
        <v>0</v>
      </c>
      <c r="S37" s="57">
        <v>0</v>
      </c>
      <c r="T37" s="57">
        <v>0</v>
      </c>
      <c r="U37" s="58">
        <v>0</v>
      </c>
      <c r="V37" s="56">
        <v>0</v>
      </c>
      <c r="W37" s="57">
        <v>0</v>
      </c>
      <c r="X37" s="57">
        <v>0</v>
      </c>
      <c r="Y37" s="57">
        <v>0</v>
      </c>
      <c r="Z37" s="57"/>
      <c r="AA37" s="57"/>
      <c r="AB37" s="57"/>
      <c r="AC37" s="57"/>
      <c r="AD37" s="57"/>
      <c r="AE37" s="45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</row>
    <row r="38" spans="1:180" x14ac:dyDescent="0.25">
      <c r="A38" s="23" t="s">
        <v>16</v>
      </c>
      <c r="B38" s="24" t="s">
        <v>9</v>
      </c>
      <c r="C38" s="41">
        <v>70</v>
      </c>
      <c r="D38" s="41">
        <v>89</v>
      </c>
      <c r="E38" s="41">
        <v>89</v>
      </c>
      <c r="F38" s="41">
        <v>70</v>
      </c>
      <c r="G38" s="50">
        <v>63</v>
      </c>
      <c r="H38" s="29">
        <v>69</v>
      </c>
      <c r="I38" s="41">
        <v>70</v>
      </c>
      <c r="J38" s="41">
        <v>86</v>
      </c>
      <c r="K38" s="41">
        <v>89</v>
      </c>
      <c r="L38" s="41">
        <v>73</v>
      </c>
      <c r="M38" s="41">
        <v>71</v>
      </c>
      <c r="N38" s="50">
        <v>64</v>
      </c>
      <c r="O38" s="29">
        <v>85</v>
      </c>
      <c r="P38" s="41">
        <v>97</v>
      </c>
      <c r="Q38" s="41">
        <v>88</v>
      </c>
      <c r="R38" s="41">
        <v>88</v>
      </c>
      <c r="S38" s="41">
        <v>80</v>
      </c>
      <c r="T38" s="41">
        <v>81</v>
      </c>
      <c r="U38" s="50">
        <v>94</v>
      </c>
      <c r="V38" s="29">
        <v>71</v>
      </c>
      <c r="W38" s="41">
        <v>100</v>
      </c>
      <c r="X38" s="41">
        <v>71</v>
      </c>
      <c r="Y38" s="41">
        <v>74</v>
      </c>
      <c r="Z38" s="41">
        <v>92</v>
      </c>
      <c r="AA38" s="41">
        <v>77</v>
      </c>
      <c r="AB38" s="50">
        <v>78</v>
      </c>
      <c r="AC38" s="29">
        <v>87</v>
      </c>
      <c r="AD38" s="41">
        <v>70</v>
      </c>
    </row>
    <row r="39" spans="1:180" x14ac:dyDescent="0.25">
      <c r="A39" s="23" t="s">
        <v>19</v>
      </c>
      <c r="B39" s="16" t="s">
        <v>10</v>
      </c>
      <c r="C39" s="17">
        <v>0</v>
      </c>
      <c r="D39" s="17">
        <v>3</v>
      </c>
      <c r="E39" s="17">
        <v>0</v>
      </c>
      <c r="F39" s="17">
        <v>0</v>
      </c>
      <c r="G39" s="51">
        <v>0</v>
      </c>
      <c r="H39" s="18">
        <v>0</v>
      </c>
      <c r="I39" s="17">
        <v>1</v>
      </c>
      <c r="J39" s="17">
        <v>1</v>
      </c>
      <c r="K39" s="17">
        <v>0</v>
      </c>
      <c r="L39" s="17">
        <v>0</v>
      </c>
      <c r="M39" s="17">
        <v>0</v>
      </c>
      <c r="N39" s="51">
        <v>1</v>
      </c>
      <c r="O39" s="18">
        <v>0</v>
      </c>
      <c r="P39" s="17">
        <v>0</v>
      </c>
      <c r="Q39" s="17">
        <v>1</v>
      </c>
      <c r="R39" s="17">
        <v>0</v>
      </c>
      <c r="S39" s="17">
        <v>1</v>
      </c>
      <c r="T39" s="17">
        <v>0</v>
      </c>
      <c r="U39" s="51">
        <v>1</v>
      </c>
      <c r="V39" s="18">
        <v>0</v>
      </c>
      <c r="W39" s="17">
        <v>2</v>
      </c>
      <c r="X39" s="17">
        <v>0</v>
      </c>
      <c r="Y39" s="17">
        <v>0</v>
      </c>
      <c r="Z39" s="17">
        <v>0</v>
      </c>
      <c r="AA39" s="17">
        <v>1</v>
      </c>
      <c r="AB39" s="51">
        <v>1</v>
      </c>
      <c r="AC39" s="18">
        <v>0</v>
      </c>
      <c r="AD39" s="17">
        <v>0</v>
      </c>
    </row>
    <row r="40" spans="1:180" x14ac:dyDescent="0.25">
      <c r="A40" s="32"/>
      <c r="B40" s="33" t="s">
        <v>11</v>
      </c>
      <c r="C40" s="31">
        <f>C39/C38*100</f>
        <v>0</v>
      </c>
      <c r="D40" s="20">
        <v>3.3707865168539324</v>
      </c>
      <c r="E40" s="20">
        <v>0</v>
      </c>
      <c r="F40" s="20">
        <v>0</v>
      </c>
      <c r="G40" s="20">
        <v>0</v>
      </c>
      <c r="H40" s="20">
        <v>0</v>
      </c>
      <c r="I40" s="20">
        <v>1.4285714285714286</v>
      </c>
      <c r="J40" s="20">
        <v>1.1627906976744187</v>
      </c>
      <c r="K40" s="20">
        <v>0</v>
      </c>
      <c r="L40" s="20">
        <v>0</v>
      </c>
      <c r="M40" s="20">
        <v>0</v>
      </c>
      <c r="N40" s="20">
        <v>1.5625</v>
      </c>
      <c r="O40" s="20">
        <v>0</v>
      </c>
      <c r="P40" s="20">
        <v>0</v>
      </c>
      <c r="Q40" s="20">
        <v>1.1363636363636365</v>
      </c>
      <c r="R40" s="20">
        <v>0</v>
      </c>
      <c r="S40" s="20">
        <f t="shared" ref="S40" si="14">S39/S38*100</f>
        <v>1.25</v>
      </c>
      <c r="T40" s="20">
        <v>0</v>
      </c>
      <c r="U40" s="20">
        <v>1.0638297872340425</v>
      </c>
      <c r="V40" s="20">
        <v>0</v>
      </c>
      <c r="W40" s="20">
        <v>2</v>
      </c>
      <c r="X40" s="20">
        <v>0</v>
      </c>
      <c r="Y40" s="20">
        <v>0</v>
      </c>
      <c r="Z40" s="20">
        <v>0</v>
      </c>
      <c r="AA40" s="20">
        <v>1.2987012987012987</v>
      </c>
      <c r="AB40" s="30">
        <v>1.2820512820512819</v>
      </c>
      <c r="AC40" s="31">
        <v>0</v>
      </c>
      <c r="AD40" s="20">
        <v>0</v>
      </c>
    </row>
    <row r="41" spans="1:180" x14ac:dyDescent="0.25">
      <c r="A41" s="2"/>
      <c r="B41" s="39" t="s">
        <v>33</v>
      </c>
      <c r="C41" s="37">
        <v>0</v>
      </c>
      <c r="D41" s="37">
        <v>0</v>
      </c>
      <c r="E41" s="37">
        <v>0</v>
      </c>
      <c r="F41" s="37">
        <v>0</v>
      </c>
      <c r="G41" s="54">
        <v>0</v>
      </c>
      <c r="H41" s="38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54">
        <v>0</v>
      </c>
      <c r="O41" s="38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54">
        <v>0</v>
      </c>
      <c r="V41" s="38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54">
        <v>0</v>
      </c>
      <c r="AC41" s="37">
        <v>0</v>
      </c>
      <c r="AD41" s="37">
        <v>0</v>
      </c>
      <c r="AE41" s="45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</row>
    <row r="42" spans="1:180" ht="15.75" thickBot="1" x14ac:dyDescent="0.3">
      <c r="A42" s="44"/>
      <c r="B42" s="55" t="s">
        <v>34</v>
      </c>
      <c r="C42" s="53">
        <f>C41/C38*100</f>
        <v>0</v>
      </c>
      <c r="D42" s="57">
        <v>0</v>
      </c>
      <c r="E42" s="57">
        <v>0</v>
      </c>
      <c r="F42" s="57">
        <v>0</v>
      </c>
      <c r="G42" s="58">
        <v>0</v>
      </c>
      <c r="H42" s="56">
        <v>0</v>
      </c>
      <c r="I42" s="57">
        <v>0</v>
      </c>
      <c r="J42" s="57">
        <v>0</v>
      </c>
      <c r="K42" s="57">
        <v>0</v>
      </c>
      <c r="L42" s="57">
        <v>0</v>
      </c>
      <c r="M42" s="57">
        <v>0</v>
      </c>
      <c r="N42" s="58">
        <v>0</v>
      </c>
      <c r="O42" s="56">
        <v>0</v>
      </c>
      <c r="P42" s="57">
        <v>0</v>
      </c>
      <c r="Q42" s="57">
        <v>0</v>
      </c>
      <c r="R42" s="57">
        <v>0</v>
      </c>
      <c r="S42" s="57">
        <v>0</v>
      </c>
      <c r="T42" s="57">
        <v>0</v>
      </c>
      <c r="U42" s="58">
        <v>0</v>
      </c>
      <c r="V42" s="56">
        <v>0</v>
      </c>
      <c r="W42" s="57">
        <v>0</v>
      </c>
      <c r="X42" s="57">
        <v>0</v>
      </c>
      <c r="Y42" s="57">
        <v>0</v>
      </c>
      <c r="Z42" s="57">
        <v>0</v>
      </c>
      <c r="AA42" s="57">
        <v>0</v>
      </c>
      <c r="AB42" s="58">
        <v>0</v>
      </c>
      <c r="AC42" s="57">
        <v>0</v>
      </c>
      <c r="AD42" s="57">
        <v>0</v>
      </c>
      <c r="AE42" s="45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</row>
    <row r="43" spans="1:180" x14ac:dyDescent="0.25">
      <c r="A43" s="23" t="s">
        <v>16</v>
      </c>
      <c r="B43" s="24" t="s">
        <v>9</v>
      </c>
      <c r="C43" s="41">
        <v>30</v>
      </c>
      <c r="D43" s="41">
        <v>31</v>
      </c>
      <c r="E43" s="41">
        <v>25</v>
      </c>
      <c r="F43" s="41">
        <v>24</v>
      </c>
      <c r="G43" s="50">
        <v>19</v>
      </c>
      <c r="H43" s="29">
        <v>24</v>
      </c>
      <c r="I43" s="41">
        <v>17</v>
      </c>
      <c r="J43" s="41">
        <v>31</v>
      </c>
      <c r="K43" s="41">
        <v>32</v>
      </c>
      <c r="L43" s="41">
        <v>27</v>
      </c>
      <c r="M43" s="41">
        <v>22</v>
      </c>
      <c r="N43" s="50">
        <v>26</v>
      </c>
      <c r="O43" s="29">
        <v>18</v>
      </c>
      <c r="P43" s="41">
        <v>36</v>
      </c>
      <c r="Q43" s="41">
        <v>24</v>
      </c>
      <c r="R43" s="41">
        <v>19</v>
      </c>
      <c r="S43" s="41">
        <v>32</v>
      </c>
      <c r="T43" s="41">
        <v>37</v>
      </c>
      <c r="U43" s="50">
        <v>20</v>
      </c>
      <c r="V43" s="29">
        <v>20</v>
      </c>
      <c r="W43" s="41">
        <v>24</v>
      </c>
      <c r="X43" s="41">
        <v>26</v>
      </c>
      <c r="Y43" s="41">
        <v>27</v>
      </c>
      <c r="Z43" s="41">
        <v>26</v>
      </c>
      <c r="AA43" s="41">
        <v>29</v>
      </c>
      <c r="AB43" s="50">
        <v>18</v>
      </c>
      <c r="AC43" s="29">
        <v>22</v>
      </c>
      <c r="AD43" s="41">
        <v>35</v>
      </c>
    </row>
    <row r="44" spans="1:180" x14ac:dyDescent="0.25">
      <c r="A44" s="23" t="s">
        <v>20</v>
      </c>
      <c r="B44" s="16" t="s">
        <v>10</v>
      </c>
      <c r="C44" s="17">
        <v>0</v>
      </c>
      <c r="D44" s="17">
        <v>0</v>
      </c>
      <c r="E44" s="17">
        <v>0</v>
      </c>
      <c r="F44" s="17">
        <v>0</v>
      </c>
      <c r="G44" s="51">
        <v>0</v>
      </c>
      <c r="H44" s="18">
        <v>0</v>
      </c>
      <c r="I44" s="17">
        <v>0</v>
      </c>
      <c r="J44" s="17">
        <v>0</v>
      </c>
      <c r="K44" s="17">
        <v>1</v>
      </c>
      <c r="L44" s="17">
        <v>0</v>
      </c>
      <c r="M44" s="17">
        <v>0</v>
      </c>
      <c r="N44" s="51">
        <v>0</v>
      </c>
      <c r="O44" s="18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51">
        <v>0</v>
      </c>
      <c r="V44" s="18">
        <v>0</v>
      </c>
      <c r="W44" s="17">
        <v>0</v>
      </c>
      <c r="X44" s="17">
        <v>0</v>
      </c>
      <c r="Y44" s="17">
        <v>0</v>
      </c>
      <c r="Z44" s="17">
        <v>0</v>
      </c>
      <c r="AA44" s="17">
        <v>0</v>
      </c>
      <c r="AB44" s="51">
        <v>0</v>
      </c>
      <c r="AC44" s="18">
        <v>0</v>
      </c>
      <c r="AD44" s="17">
        <v>0</v>
      </c>
    </row>
    <row r="45" spans="1:180" x14ac:dyDescent="0.25">
      <c r="A45" s="23"/>
      <c r="B45" s="19" t="s">
        <v>11</v>
      </c>
      <c r="C45" s="31">
        <f>C44/C43*100</f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3.125</v>
      </c>
      <c r="L45" s="20">
        <v>0</v>
      </c>
      <c r="M45" s="20">
        <v>0</v>
      </c>
      <c r="N45" s="30">
        <v>0</v>
      </c>
      <c r="O45" s="31">
        <v>0</v>
      </c>
      <c r="P45" s="20">
        <v>0</v>
      </c>
      <c r="Q45" s="20">
        <v>0</v>
      </c>
      <c r="R45" s="20">
        <v>0</v>
      </c>
      <c r="S45" s="20">
        <v>0</v>
      </c>
      <c r="T45" s="20">
        <v>0</v>
      </c>
      <c r="U45" s="30">
        <v>0</v>
      </c>
      <c r="V45" s="31">
        <v>0</v>
      </c>
      <c r="W45" s="20">
        <v>0</v>
      </c>
      <c r="X45" s="20">
        <v>0</v>
      </c>
      <c r="Y45" s="20">
        <v>0</v>
      </c>
      <c r="Z45" s="20">
        <v>0</v>
      </c>
      <c r="AA45" s="20">
        <v>0</v>
      </c>
      <c r="AB45" s="30">
        <v>0</v>
      </c>
      <c r="AC45" s="31">
        <v>0</v>
      </c>
      <c r="AD45" s="20">
        <v>0</v>
      </c>
    </row>
    <row r="46" spans="1:180" x14ac:dyDescent="0.25">
      <c r="A46" s="2"/>
      <c r="B46" s="39" t="s">
        <v>33</v>
      </c>
      <c r="C46" s="37">
        <v>0</v>
      </c>
      <c r="D46" s="37">
        <v>0</v>
      </c>
      <c r="E46" s="37">
        <v>0</v>
      </c>
      <c r="F46" s="37">
        <v>0</v>
      </c>
      <c r="G46" s="54">
        <v>0</v>
      </c>
      <c r="H46" s="38">
        <v>0</v>
      </c>
      <c r="I46" s="37">
        <v>0</v>
      </c>
      <c r="J46" s="37">
        <v>0</v>
      </c>
      <c r="K46" s="37">
        <v>0</v>
      </c>
      <c r="L46" s="37">
        <v>0</v>
      </c>
      <c r="M46" s="37">
        <v>1</v>
      </c>
      <c r="N46" s="54">
        <v>2</v>
      </c>
      <c r="O46" s="38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54">
        <v>0</v>
      </c>
      <c r="V46" s="38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1</v>
      </c>
      <c r="AB46" s="54">
        <v>2</v>
      </c>
      <c r="AC46" s="37">
        <v>0</v>
      </c>
      <c r="AD46" s="37">
        <v>0</v>
      </c>
      <c r="AE46" s="45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</row>
    <row r="47" spans="1:180" ht="15.75" thickBot="1" x14ac:dyDescent="0.3">
      <c r="A47" s="44"/>
      <c r="B47" s="55" t="s">
        <v>34</v>
      </c>
      <c r="C47" s="53">
        <f>C46/C43*100</f>
        <v>0</v>
      </c>
      <c r="D47" s="57">
        <v>0</v>
      </c>
      <c r="E47" s="57">
        <v>0</v>
      </c>
      <c r="F47" s="57">
        <v>0</v>
      </c>
      <c r="G47" s="58">
        <v>0</v>
      </c>
      <c r="H47" s="56">
        <v>0</v>
      </c>
      <c r="I47" s="57">
        <v>0</v>
      </c>
      <c r="J47" s="57">
        <v>0</v>
      </c>
      <c r="K47" s="57">
        <v>0</v>
      </c>
      <c r="L47" s="57">
        <v>0</v>
      </c>
      <c r="M47" s="57">
        <v>4.5454545454545459</v>
      </c>
      <c r="N47" s="57">
        <v>7.6923076923076925</v>
      </c>
      <c r="O47" s="57">
        <v>0</v>
      </c>
      <c r="P47" s="57">
        <v>0</v>
      </c>
      <c r="Q47" s="57"/>
      <c r="R47" s="57">
        <v>0</v>
      </c>
      <c r="S47" s="57">
        <v>0</v>
      </c>
      <c r="T47" s="57">
        <v>0</v>
      </c>
      <c r="U47" s="57">
        <v>0</v>
      </c>
      <c r="V47" s="57">
        <v>0</v>
      </c>
      <c r="W47" s="57">
        <v>0</v>
      </c>
      <c r="X47" s="57">
        <v>0</v>
      </c>
      <c r="Y47" s="57">
        <v>0</v>
      </c>
      <c r="Z47" s="57">
        <v>0</v>
      </c>
      <c r="AA47" s="57">
        <v>3.4482758620689653</v>
      </c>
      <c r="AB47" s="58">
        <v>11.111111111111111</v>
      </c>
      <c r="AC47" s="57">
        <v>0</v>
      </c>
      <c r="AD47" s="57">
        <v>0</v>
      </c>
      <c r="AE47" s="45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</row>
    <row r="48" spans="1:180" ht="15.75" thickBot="1" x14ac:dyDescent="0.3">
      <c r="A48" s="10" t="s">
        <v>21</v>
      </c>
      <c r="B48" s="22"/>
      <c r="C48" s="12"/>
      <c r="D48" s="12"/>
      <c r="E48" s="12"/>
      <c r="F48" s="12"/>
      <c r="G48" s="13"/>
      <c r="H48" s="14"/>
      <c r="I48" s="12"/>
      <c r="J48" s="12"/>
      <c r="K48" s="12"/>
      <c r="L48" s="12"/>
      <c r="M48" s="12"/>
      <c r="N48" s="13"/>
      <c r="O48" s="14"/>
      <c r="P48" s="12"/>
      <c r="Q48" s="12"/>
      <c r="R48" s="12"/>
      <c r="S48" s="12"/>
      <c r="T48" s="12"/>
      <c r="U48" s="13"/>
      <c r="V48" s="14"/>
      <c r="W48" s="12"/>
      <c r="X48" s="12"/>
      <c r="Y48" s="12"/>
      <c r="Z48" s="12"/>
      <c r="AA48" s="12"/>
      <c r="AB48" s="13"/>
      <c r="AC48" s="14"/>
      <c r="AD48" s="12"/>
    </row>
    <row r="49" spans="1:180" x14ac:dyDescent="0.25">
      <c r="A49" s="23" t="s">
        <v>16</v>
      </c>
      <c r="B49" s="24" t="s">
        <v>9</v>
      </c>
      <c r="C49" s="25">
        <v>4</v>
      </c>
      <c r="D49" s="25">
        <v>4</v>
      </c>
      <c r="E49" s="25">
        <v>0</v>
      </c>
      <c r="F49" s="25">
        <v>5</v>
      </c>
      <c r="G49" s="52">
        <v>0</v>
      </c>
      <c r="H49" s="26">
        <v>0</v>
      </c>
      <c r="I49" s="25">
        <v>3</v>
      </c>
      <c r="J49" s="25">
        <v>7</v>
      </c>
      <c r="K49" s="25">
        <v>1</v>
      </c>
      <c r="L49" s="25">
        <v>6</v>
      </c>
      <c r="M49" s="25">
        <v>4</v>
      </c>
      <c r="N49" s="52">
        <v>4</v>
      </c>
      <c r="O49" s="26">
        <v>4</v>
      </c>
      <c r="P49" s="25">
        <v>6</v>
      </c>
      <c r="Q49" s="25">
        <v>5</v>
      </c>
      <c r="R49" s="25">
        <v>2</v>
      </c>
      <c r="S49" s="25">
        <v>7</v>
      </c>
      <c r="T49" s="25">
        <v>4</v>
      </c>
      <c r="U49" s="52">
        <v>6</v>
      </c>
      <c r="V49" s="26">
        <v>3</v>
      </c>
      <c r="W49" s="25">
        <v>5</v>
      </c>
      <c r="X49" s="25">
        <v>5</v>
      </c>
      <c r="Y49" s="25">
        <v>2</v>
      </c>
      <c r="Z49" s="25">
        <v>2</v>
      </c>
      <c r="AA49" s="25">
        <v>3</v>
      </c>
      <c r="AB49" s="52">
        <v>3</v>
      </c>
      <c r="AC49" s="26">
        <v>4</v>
      </c>
      <c r="AD49" s="25">
        <v>5</v>
      </c>
    </row>
    <row r="50" spans="1:180" x14ac:dyDescent="0.25">
      <c r="A50" s="23" t="s">
        <v>18</v>
      </c>
      <c r="B50" s="16" t="s">
        <v>10</v>
      </c>
      <c r="C50" s="17">
        <v>0</v>
      </c>
      <c r="D50" s="17">
        <v>0</v>
      </c>
      <c r="E50" s="17">
        <v>0</v>
      </c>
      <c r="F50" s="17">
        <v>0</v>
      </c>
      <c r="G50" s="51">
        <v>0</v>
      </c>
      <c r="H50" s="18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51">
        <v>0</v>
      </c>
      <c r="O50" s="18">
        <v>0</v>
      </c>
      <c r="P50" s="17">
        <v>0</v>
      </c>
      <c r="Q50" s="17">
        <v>0</v>
      </c>
      <c r="R50" s="17">
        <v>0</v>
      </c>
      <c r="S50" s="17">
        <v>0</v>
      </c>
      <c r="T50" s="17">
        <v>0</v>
      </c>
      <c r="U50" s="51">
        <v>0</v>
      </c>
      <c r="V50" s="18">
        <v>0</v>
      </c>
      <c r="W50" s="17">
        <v>0</v>
      </c>
      <c r="X50" s="17">
        <v>0</v>
      </c>
      <c r="Y50" s="17">
        <v>0</v>
      </c>
      <c r="Z50" s="17">
        <v>0</v>
      </c>
      <c r="AA50" s="17">
        <v>0</v>
      </c>
      <c r="AB50" s="51">
        <v>0</v>
      </c>
      <c r="AC50" s="18">
        <v>0</v>
      </c>
      <c r="AD50" s="17">
        <v>0</v>
      </c>
    </row>
    <row r="51" spans="1:180" x14ac:dyDescent="0.25">
      <c r="A51" s="23"/>
      <c r="B51" s="19" t="s">
        <v>11</v>
      </c>
      <c r="C51" s="31">
        <f>C50/C49*100</f>
        <v>0</v>
      </c>
      <c r="D51" s="20">
        <v>0</v>
      </c>
      <c r="E51" s="20"/>
      <c r="F51" s="20">
        <v>0</v>
      </c>
      <c r="G51" s="20"/>
      <c r="H51" s="20"/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30">
        <v>0</v>
      </c>
      <c r="O51" s="31">
        <v>0</v>
      </c>
      <c r="P51" s="20">
        <v>0</v>
      </c>
      <c r="Q51" s="20">
        <v>0</v>
      </c>
      <c r="R51" s="20">
        <v>0</v>
      </c>
      <c r="S51" s="20">
        <v>0</v>
      </c>
      <c r="T51" s="20">
        <v>0</v>
      </c>
      <c r="U51" s="30">
        <v>0</v>
      </c>
      <c r="V51" s="31">
        <v>0</v>
      </c>
      <c r="W51" s="20">
        <v>0</v>
      </c>
      <c r="X51" s="20">
        <v>0</v>
      </c>
      <c r="Y51" s="20">
        <v>0</v>
      </c>
      <c r="Z51" s="20">
        <v>0</v>
      </c>
      <c r="AA51" s="20">
        <v>0</v>
      </c>
      <c r="AB51" s="30">
        <v>0</v>
      </c>
      <c r="AC51" s="31">
        <v>0</v>
      </c>
      <c r="AD51" s="20">
        <v>0</v>
      </c>
    </row>
    <row r="52" spans="1:180" x14ac:dyDescent="0.25">
      <c r="A52" s="2"/>
      <c r="B52" s="39" t="s">
        <v>33</v>
      </c>
      <c r="C52" s="37">
        <v>0</v>
      </c>
      <c r="D52" s="37">
        <v>0</v>
      </c>
      <c r="E52" s="37">
        <v>0</v>
      </c>
      <c r="F52" s="37"/>
      <c r="G52" s="54"/>
      <c r="H52" s="38"/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54">
        <v>0</v>
      </c>
      <c r="O52" s="38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54">
        <v>0</v>
      </c>
      <c r="V52" s="38">
        <v>0</v>
      </c>
      <c r="W52" s="37">
        <v>0</v>
      </c>
      <c r="X52" s="37">
        <v>0</v>
      </c>
      <c r="Y52" s="37">
        <v>0</v>
      </c>
      <c r="Z52" s="37">
        <v>0</v>
      </c>
      <c r="AA52" s="37">
        <v>0</v>
      </c>
      <c r="AB52" s="54">
        <v>0</v>
      </c>
      <c r="AC52" s="37">
        <v>1</v>
      </c>
      <c r="AD52" s="37">
        <v>1</v>
      </c>
      <c r="AE52" s="45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</row>
    <row r="53" spans="1:180" ht="15.75" thickBot="1" x14ac:dyDescent="0.3">
      <c r="A53" s="44"/>
      <c r="B53" s="55" t="s">
        <v>34</v>
      </c>
      <c r="C53" s="53">
        <f>C52/C49*100</f>
        <v>0</v>
      </c>
      <c r="D53" s="57">
        <v>0</v>
      </c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6"/>
      <c r="P53" s="57">
        <v>0</v>
      </c>
      <c r="Q53" s="57">
        <v>0</v>
      </c>
      <c r="R53" s="57">
        <v>0</v>
      </c>
      <c r="S53" s="57">
        <v>0</v>
      </c>
      <c r="T53" s="57">
        <v>0</v>
      </c>
      <c r="U53" s="58">
        <v>0</v>
      </c>
      <c r="V53" s="56">
        <v>0</v>
      </c>
      <c r="W53" s="57"/>
      <c r="X53" s="57"/>
      <c r="Y53" s="57">
        <v>0</v>
      </c>
      <c r="Z53" s="57">
        <v>0</v>
      </c>
      <c r="AA53" s="57">
        <v>0</v>
      </c>
      <c r="AB53" s="58">
        <v>0</v>
      </c>
      <c r="AC53" s="57">
        <v>0</v>
      </c>
      <c r="AD53" s="57">
        <v>0</v>
      </c>
      <c r="AE53" s="45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</row>
    <row r="54" spans="1:180" x14ac:dyDescent="0.25">
      <c r="A54" s="23" t="s">
        <v>16</v>
      </c>
      <c r="B54" s="24" t="s">
        <v>9</v>
      </c>
      <c r="C54" s="25">
        <v>27</v>
      </c>
      <c r="D54" s="25">
        <v>31</v>
      </c>
      <c r="E54" s="25">
        <v>27</v>
      </c>
      <c r="F54" s="25">
        <v>33</v>
      </c>
      <c r="G54" s="52">
        <v>28</v>
      </c>
      <c r="H54" s="26">
        <v>16</v>
      </c>
      <c r="I54" s="25">
        <v>27</v>
      </c>
      <c r="J54" s="25">
        <v>37</v>
      </c>
      <c r="K54" s="25">
        <v>34</v>
      </c>
      <c r="L54" s="25">
        <v>28</v>
      </c>
      <c r="M54" s="25">
        <v>32</v>
      </c>
      <c r="N54" s="52">
        <v>27</v>
      </c>
      <c r="O54" s="26">
        <v>27</v>
      </c>
      <c r="P54" s="25">
        <v>37</v>
      </c>
      <c r="Q54" s="25">
        <v>27</v>
      </c>
      <c r="R54" s="25">
        <v>42</v>
      </c>
      <c r="S54" s="25">
        <v>27</v>
      </c>
      <c r="T54" s="25">
        <v>32</v>
      </c>
      <c r="U54" s="52">
        <v>32</v>
      </c>
      <c r="V54" s="26">
        <v>32</v>
      </c>
      <c r="W54" s="25">
        <v>35</v>
      </c>
      <c r="X54" s="25">
        <v>30</v>
      </c>
      <c r="Y54" s="25">
        <v>25</v>
      </c>
      <c r="Z54" s="25">
        <v>31</v>
      </c>
      <c r="AA54" s="25">
        <v>44</v>
      </c>
      <c r="AB54" s="52">
        <v>25</v>
      </c>
      <c r="AC54" s="26">
        <v>27</v>
      </c>
      <c r="AD54" s="25">
        <v>29</v>
      </c>
    </row>
    <row r="55" spans="1:180" x14ac:dyDescent="0.25">
      <c r="A55" s="23" t="s">
        <v>22</v>
      </c>
      <c r="B55" s="16" t="s">
        <v>10</v>
      </c>
      <c r="C55" s="17">
        <v>0</v>
      </c>
      <c r="D55" s="17">
        <v>0</v>
      </c>
      <c r="E55" s="17">
        <v>0</v>
      </c>
      <c r="F55" s="17">
        <v>0</v>
      </c>
      <c r="G55" s="51">
        <v>0</v>
      </c>
      <c r="H55" s="18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51">
        <v>0</v>
      </c>
      <c r="O55" s="18">
        <v>0</v>
      </c>
      <c r="P55" s="17">
        <v>0</v>
      </c>
      <c r="Q55" s="17">
        <v>0</v>
      </c>
      <c r="R55" s="17">
        <v>0</v>
      </c>
      <c r="S55" s="17">
        <v>0</v>
      </c>
      <c r="T55" s="17">
        <v>0</v>
      </c>
      <c r="U55" s="51">
        <v>0</v>
      </c>
      <c r="V55" s="18">
        <v>0</v>
      </c>
      <c r="W55" s="17">
        <v>0</v>
      </c>
      <c r="X55" s="17">
        <v>0</v>
      </c>
      <c r="Y55" s="17">
        <v>0</v>
      </c>
      <c r="Z55" s="17">
        <v>0</v>
      </c>
      <c r="AA55" s="17">
        <v>0</v>
      </c>
      <c r="AB55" s="51">
        <v>0</v>
      </c>
      <c r="AC55" s="18">
        <v>0</v>
      </c>
      <c r="AD55" s="17">
        <v>0</v>
      </c>
    </row>
    <row r="56" spans="1:180" x14ac:dyDescent="0.25">
      <c r="A56" s="23"/>
      <c r="B56" s="19" t="s">
        <v>11</v>
      </c>
      <c r="C56" s="31">
        <f>C55/C54*100</f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30">
        <v>0</v>
      </c>
      <c r="O56" s="31">
        <v>0</v>
      </c>
      <c r="P56" s="20">
        <v>0</v>
      </c>
      <c r="Q56" s="20">
        <v>0</v>
      </c>
      <c r="R56" s="20">
        <v>0</v>
      </c>
      <c r="S56" s="20">
        <v>0</v>
      </c>
      <c r="T56" s="20">
        <v>0</v>
      </c>
      <c r="U56" s="30">
        <v>0</v>
      </c>
      <c r="V56" s="31">
        <v>0</v>
      </c>
      <c r="W56" s="20">
        <v>0</v>
      </c>
      <c r="X56" s="20">
        <v>0</v>
      </c>
      <c r="Y56" s="20">
        <v>0</v>
      </c>
      <c r="Z56" s="20">
        <v>0</v>
      </c>
      <c r="AA56" s="20">
        <v>0</v>
      </c>
      <c r="AB56" s="30">
        <v>0</v>
      </c>
      <c r="AC56" s="31">
        <v>0</v>
      </c>
      <c r="AD56" s="20">
        <v>0</v>
      </c>
    </row>
    <row r="57" spans="1:180" x14ac:dyDescent="0.25">
      <c r="A57" s="2"/>
      <c r="B57" s="39" t="s">
        <v>33</v>
      </c>
      <c r="C57" s="37">
        <v>1</v>
      </c>
      <c r="D57" s="37">
        <v>0</v>
      </c>
      <c r="E57" s="37">
        <v>0</v>
      </c>
      <c r="F57" s="37">
        <v>0</v>
      </c>
      <c r="G57" s="54">
        <v>0</v>
      </c>
      <c r="H57" s="38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54">
        <v>0</v>
      </c>
      <c r="O57" s="38">
        <v>1</v>
      </c>
      <c r="P57" s="37">
        <v>0</v>
      </c>
      <c r="Q57" s="37">
        <v>0</v>
      </c>
      <c r="R57" s="37">
        <v>1</v>
      </c>
      <c r="S57" s="37">
        <v>0</v>
      </c>
      <c r="T57" s="37">
        <v>0</v>
      </c>
      <c r="U57" s="54">
        <v>0</v>
      </c>
      <c r="V57" s="38">
        <v>0</v>
      </c>
      <c r="W57" s="37">
        <v>0</v>
      </c>
      <c r="X57" s="37">
        <v>0</v>
      </c>
      <c r="Y57" s="37">
        <v>0</v>
      </c>
      <c r="Z57" s="37">
        <v>1</v>
      </c>
      <c r="AA57" s="37">
        <v>0</v>
      </c>
      <c r="AB57" s="54">
        <v>2</v>
      </c>
      <c r="AC57" s="37">
        <v>1</v>
      </c>
      <c r="AD57" s="37">
        <v>1</v>
      </c>
      <c r="AE57" s="45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</row>
    <row r="58" spans="1:180" ht="15.75" thickBot="1" x14ac:dyDescent="0.3">
      <c r="A58" s="44"/>
      <c r="B58" s="55" t="s">
        <v>34</v>
      </c>
      <c r="C58" s="53">
        <f>C57/C54*100</f>
        <v>3.7037037037037033</v>
      </c>
      <c r="D58" s="57">
        <v>0</v>
      </c>
      <c r="E58" s="57">
        <v>0</v>
      </c>
      <c r="F58" s="57">
        <v>0</v>
      </c>
      <c r="G58" s="57">
        <v>0</v>
      </c>
      <c r="H58" s="57">
        <v>0</v>
      </c>
      <c r="I58" s="57"/>
      <c r="J58" s="57"/>
      <c r="K58" s="57">
        <v>0</v>
      </c>
      <c r="L58" s="57">
        <v>0</v>
      </c>
      <c r="M58" s="57">
        <v>0</v>
      </c>
      <c r="N58" s="58">
        <v>0</v>
      </c>
      <c r="O58" s="56">
        <v>3.7037037037037033</v>
      </c>
      <c r="P58" s="57">
        <v>0</v>
      </c>
      <c r="Q58" s="57">
        <v>0</v>
      </c>
      <c r="R58" s="57">
        <f>R57/R54*100</f>
        <v>2.3809523809523809</v>
      </c>
      <c r="S58" s="57">
        <v>0</v>
      </c>
      <c r="T58" s="57">
        <v>0</v>
      </c>
      <c r="U58" s="58">
        <v>0</v>
      </c>
      <c r="V58" s="56">
        <v>0</v>
      </c>
      <c r="W58" s="57">
        <v>0</v>
      </c>
      <c r="X58" s="57">
        <v>0</v>
      </c>
      <c r="Y58" s="57">
        <v>0</v>
      </c>
      <c r="Z58" s="57">
        <v>3.225806451612903</v>
      </c>
      <c r="AA58" s="57">
        <v>0</v>
      </c>
      <c r="AB58" s="58">
        <v>8</v>
      </c>
      <c r="AC58" s="57">
        <v>3.7037037037037033</v>
      </c>
      <c r="AD58" s="57">
        <v>3.4482758620689653</v>
      </c>
      <c r="AE58" s="45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</row>
    <row r="59" spans="1:180" ht="15.75" thickBot="1" x14ac:dyDescent="0.3">
      <c r="A59" s="10" t="s">
        <v>23</v>
      </c>
      <c r="B59" s="24" t="s">
        <v>9</v>
      </c>
      <c r="C59" s="12">
        <v>106</v>
      </c>
      <c r="D59" s="12">
        <v>92</v>
      </c>
      <c r="E59" s="12">
        <v>87</v>
      </c>
      <c r="F59" s="12">
        <v>89</v>
      </c>
      <c r="G59" s="13">
        <v>106</v>
      </c>
      <c r="H59" s="14">
        <v>90</v>
      </c>
      <c r="I59" s="12">
        <v>71</v>
      </c>
      <c r="J59" s="12">
        <v>103</v>
      </c>
      <c r="K59" s="12">
        <v>82</v>
      </c>
      <c r="L59" s="12">
        <v>97</v>
      </c>
      <c r="M59" s="12">
        <v>81</v>
      </c>
      <c r="N59" s="13">
        <v>79</v>
      </c>
      <c r="O59" s="14">
        <v>103</v>
      </c>
      <c r="P59" s="12">
        <v>83</v>
      </c>
      <c r="Q59" s="12">
        <v>97</v>
      </c>
      <c r="R59" s="12">
        <v>71</v>
      </c>
      <c r="S59" s="12">
        <v>107</v>
      </c>
      <c r="T59" s="12">
        <v>94</v>
      </c>
      <c r="U59" s="13">
        <v>126</v>
      </c>
      <c r="V59" s="14">
        <v>115</v>
      </c>
      <c r="W59" s="12">
        <v>90</v>
      </c>
      <c r="X59" s="12">
        <v>128</v>
      </c>
      <c r="Y59" s="12">
        <v>86</v>
      </c>
      <c r="Z59" s="12">
        <v>110</v>
      </c>
      <c r="AA59" s="12">
        <v>96</v>
      </c>
      <c r="AB59" s="13">
        <v>137</v>
      </c>
      <c r="AC59" s="12">
        <v>148</v>
      </c>
      <c r="AD59" s="12">
        <v>119</v>
      </c>
    </row>
    <row r="60" spans="1:180" x14ac:dyDescent="0.25">
      <c r="A60" s="15"/>
      <c r="B60" s="16" t="s">
        <v>10</v>
      </c>
      <c r="C60" s="17">
        <v>2</v>
      </c>
      <c r="D60" s="17">
        <v>4</v>
      </c>
      <c r="E60" s="17">
        <v>12</v>
      </c>
      <c r="F60" s="17">
        <v>8</v>
      </c>
      <c r="G60" s="51">
        <v>7</v>
      </c>
      <c r="H60" s="18">
        <v>6</v>
      </c>
      <c r="I60" s="17">
        <v>6</v>
      </c>
      <c r="J60" s="17">
        <v>4</v>
      </c>
      <c r="K60" s="17">
        <v>8</v>
      </c>
      <c r="L60" s="17">
        <v>5</v>
      </c>
      <c r="M60" s="17">
        <v>3</v>
      </c>
      <c r="N60" s="51">
        <v>3</v>
      </c>
      <c r="O60" s="18">
        <v>8</v>
      </c>
      <c r="P60" s="17">
        <v>4</v>
      </c>
      <c r="Q60" s="17">
        <v>4</v>
      </c>
      <c r="R60" s="17">
        <v>6</v>
      </c>
      <c r="S60" s="17">
        <v>16</v>
      </c>
      <c r="T60" s="17">
        <v>13</v>
      </c>
      <c r="U60" s="51">
        <v>8</v>
      </c>
      <c r="V60" s="18">
        <v>17</v>
      </c>
      <c r="W60" s="17">
        <v>14</v>
      </c>
      <c r="X60" s="17">
        <v>12</v>
      </c>
      <c r="Y60" s="17">
        <v>11</v>
      </c>
      <c r="Z60" s="17">
        <v>13</v>
      </c>
      <c r="AA60" s="17">
        <v>13</v>
      </c>
      <c r="AB60" s="51">
        <v>28</v>
      </c>
      <c r="AC60" s="17">
        <v>17</v>
      </c>
      <c r="AD60" s="17">
        <v>16</v>
      </c>
    </row>
    <row r="61" spans="1:180" x14ac:dyDescent="0.25">
      <c r="A61" s="15"/>
      <c r="B61" s="19" t="s">
        <v>11</v>
      </c>
      <c r="C61" s="31">
        <f>C60/C59*100</f>
        <v>1.8867924528301887</v>
      </c>
      <c r="D61" s="20">
        <v>4.3478260869565215</v>
      </c>
      <c r="E61" s="20">
        <v>13.793103448275861</v>
      </c>
      <c r="F61" s="20">
        <v>8.9887640449438209</v>
      </c>
      <c r="G61" s="20">
        <v>6.6037735849056602</v>
      </c>
      <c r="H61" s="20">
        <v>6.666666666666667</v>
      </c>
      <c r="I61" s="20">
        <v>8.4507042253521121</v>
      </c>
      <c r="J61" s="20">
        <v>3.8834951456310676</v>
      </c>
      <c r="K61" s="20">
        <v>9.7560975609756095</v>
      </c>
      <c r="L61" s="20">
        <v>5.1546391752577314</v>
      </c>
      <c r="M61" s="20">
        <v>3.7037037037037033</v>
      </c>
      <c r="N61" s="20">
        <v>3.79746835443038</v>
      </c>
      <c r="O61" s="20">
        <v>7.7669902912621351</v>
      </c>
      <c r="P61" s="20">
        <f t="shared" ref="P61" si="15">P60/P59*100</f>
        <v>4.8192771084337354</v>
      </c>
      <c r="Q61" s="20">
        <v>4.1237113402061851</v>
      </c>
      <c r="R61" s="20">
        <f t="shared" ref="R61" si="16">R60/R59*100</f>
        <v>8.4507042253521121</v>
      </c>
      <c r="S61" s="20">
        <f t="shared" ref="S61" si="17">S60/S59*100</f>
        <v>14.953271028037381</v>
      </c>
      <c r="T61" s="20">
        <v>13.829787234042554</v>
      </c>
      <c r="U61" s="20">
        <v>6.3492063492063489</v>
      </c>
      <c r="V61" s="20">
        <v>14.782608695652174</v>
      </c>
      <c r="W61" s="20">
        <v>15.555555555555555</v>
      </c>
      <c r="X61" s="20">
        <v>9.375</v>
      </c>
      <c r="Y61" s="20">
        <v>12.790697674418606</v>
      </c>
      <c r="Z61" s="20">
        <v>11.818181818181818</v>
      </c>
      <c r="AA61" s="20">
        <v>13.541666666666666</v>
      </c>
      <c r="AB61" s="20">
        <v>20.437956204379564</v>
      </c>
      <c r="AC61" s="20">
        <v>11.486486486486488</v>
      </c>
      <c r="AD61" s="20">
        <v>13.445378151260504</v>
      </c>
    </row>
    <row r="62" spans="1:180" x14ac:dyDescent="0.25">
      <c r="A62" s="2"/>
      <c r="B62" s="39" t="s">
        <v>33</v>
      </c>
      <c r="C62" s="37">
        <v>0</v>
      </c>
      <c r="D62" s="37">
        <v>1</v>
      </c>
      <c r="E62" s="37">
        <v>6</v>
      </c>
      <c r="F62" s="37">
        <v>1</v>
      </c>
      <c r="G62" s="54">
        <v>1</v>
      </c>
      <c r="H62" s="38">
        <v>3</v>
      </c>
      <c r="I62" s="37">
        <v>4</v>
      </c>
      <c r="J62" s="37">
        <v>0</v>
      </c>
      <c r="K62" s="37">
        <v>1</v>
      </c>
      <c r="L62" s="37">
        <v>5</v>
      </c>
      <c r="M62" s="37">
        <v>0</v>
      </c>
      <c r="N62" s="54">
        <v>2</v>
      </c>
      <c r="O62" s="38">
        <v>2</v>
      </c>
      <c r="P62" s="37">
        <v>0</v>
      </c>
      <c r="Q62" s="37">
        <v>0</v>
      </c>
      <c r="R62" s="37">
        <v>0</v>
      </c>
      <c r="S62" s="37">
        <v>8</v>
      </c>
      <c r="T62" s="37">
        <v>0</v>
      </c>
      <c r="U62" s="54">
        <v>0</v>
      </c>
      <c r="V62" s="38">
        <v>5</v>
      </c>
      <c r="W62" s="37">
        <v>7</v>
      </c>
      <c r="X62" s="37">
        <v>2</v>
      </c>
      <c r="Y62" s="37">
        <v>3</v>
      </c>
      <c r="Z62" s="37">
        <v>4</v>
      </c>
      <c r="AA62" s="37">
        <v>3</v>
      </c>
      <c r="AB62" s="37">
        <v>11</v>
      </c>
      <c r="AC62" s="37">
        <v>0</v>
      </c>
      <c r="AD62" s="37">
        <v>13</v>
      </c>
      <c r="AE62" s="45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</row>
    <row r="63" spans="1:180" ht="15.75" thickBot="1" x14ac:dyDescent="0.3">
      <c r="A63" s="44"/>
      <c r="B63" s="55" t="s">
        <v>34</v>
      </c>
      <c r="C63" s="53">
        <f>C62/C59*100</f>
        <v>0</v>
      </c>
      <c r="D63" s="57">
        <v>1.0869565217391304</v>
      </c>
      <c r="E63" s="57">
        <v>6.8965517241379306</v>
      </c>
      <c r="F63" s="57">
        <v>1.1235955056179776</v>
      </c>
      <c r="G63" s="57">
        <v>0.94339622641509435</v>
      </c>
      <c r="H63" s="57">
        <v>3.3333333333333335</v>
      </c>
      <c r="I63" s="57">
        <v>5.6338028169014089</v>
      </c>
      <c r="J63" s="57">
        <v>0</v>
      </c>
      <c r="K63" s="57">
        <v>1.2195121951219512</v>
      </c>
      <c r="L63" s="57">
        <v>5.1546391752577314</v>
      </c>
      <c r="M63" s="57">
        <v>0</v>
      </c>
      <c r="N63" s="57">
        <v>2.5316455696202533</v>
      </c>
      <c r="O63" s="57">
        <v>1.9417475728155338</v>
      </c>
      <c r="P63" s="57">
        <v>0</v>
      </c>
      <c r="Q63" s="57">
        <v>0</v>
      </c>
      <c r="R63" s="57">
        <v>0</v>
      </c>
      <c r="S63" s="57">
        <f>S62/S59*100</f>
        <v>7.4766355140186906</v>
      </c>
      <c r="T63" s="57">
        <v>0</v>
      </c>
      <c r="U63" s="57">
        <v>0</v>
      </c>
      <c r="V63" s="57">
        <v>4.3478260869565215</v>
      </c>
      <c r="W63" s="57">
        <v>7.7777777777777777</v>
      </c>
      <c r="X63" s="57">
        <v>1.5625</v>
      </c>
      <c r="Y63" s="57">
        <v>3.4883720930232558</v>
      </c>
      <c r="Z63" s="57">
        <v>3.6363636363636362</v>
      </c>
      <c r="AA63" s="57">
        <v>3.125</v>
      </c>
      <c r="AB63" s="57">
        <v>8.0291970802919703</v>
      </c>
      <c r="AC63" s="57">
        <v>0</v>
      </c>
      <c r="AD63" s="57">
        <v>10.92436974789916</v>
      </c>
      <c r="AE63" s="45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</row>
    <row r="64" spans="1:180" x14ac:dyDescent="0.25">
      <c r="A64" s="34" t="s">
        <v>24</v>
      </c>
      <c r="B64" s="22" t="s">
        <v>24</v>
      </c>
      <c r="C64" s="12">
        <f t="shared" ref="C64:E65" si="18">SUM(C7,C12,C17,C22,C28,C33,C38,C43,C49,C54,C59)</f>
        <v>607</v>
      </c>
      <c r="D64" s="12">
        <f t="shared" si="18"/>
        <v>611</v>
      </c>
      <c r="E64" s="12">
        <f t="shared" si="18"/>
        <v>580</v>
      </c>
      <c r="F64" s="12">
        <f t="shared" ref="F64:H64" si="19">SUM(F7,F12,F17,F22,F28,F33,F38,F43,F49,F54,F59)</f>
        <v>567</v>
      </c>
      <c r="G64" s="12">
        <f t="shared" si="19"/>
        <v>602</v>
      </c>
      <c r="H64" s="12">
        <f t="shared" si="19"/>
        <v>560</v>
      </c>
      <c r="I64" s="12">
        <f t="shared" ref="I64:J64" si="20">SUM(I7,I12,I17,I22,I28,I33,I38,I43,I49,I54,I59)</f>
        <v>572</v>
      </c>
      <c r="J64" s="12">
        <f t="shared" si="20"/>
        <v>670</v>
      </c>
      <c r="K64" s="12">
        <f t="shared" ref="K64:L64" si="21">SUM(K7,K12,K17,K22,K28,K33,K38,K43,K49,K54,K59)</f>
        <v>650</v>
      </c>
      <c r="L64" s="12">
        <f t="shared" si="21"/>
        <v>636</v>
      </c>
      <c r="M64" s="12">
        <f t="shared" ref="M64:O64" si="22">SUM(M7,M12,M17,M22,M28,M33,M38,M43,M49,M54,M59)</f>
        <v>549</v>
      </c>
      <c r="N64" s="12">
        <f t="shared" si="22"/>
        <v>561</v>
      </c>
      <c r="O64" s="12">
        <f t="shared" si="22"/>
        <v>615</v>
      </c>
      <c r="P64" s="12">
        <f t="shared" ref="P64:Q64" si="23">SUM(P7,P12,P17,P22,P28,P33,P38,P43,P49,P54,P59)</f>
        <v>701</v>
      </c>
      <c r="Q64" s="12">
        <f t="shared" si="23"/>
        <v>664</v>
      </c>
      <c r="R64" s="12">
        <f t="shared" ref="R64:S64" si="24">SUM(R7,R12,R17,R22,R28,R33,R38,R43,R49,R54,R59)</f>
        <v>651</v>
      </c>
      <c r="S64" s="12">
        <f t="shared" si="24"/>
        <v>624</v>
      </c>
      <c r="T64" s="12">
        <f t="shared" ref="T64:V64" si="25">SUM(T7,T12,T17,T22,T28,T33,T38,T43,T49,T54,T59)</f>
        <v>656</v>
      </c>
      <c r="U64" s="12">
        <f t="shared" si="25"/>
        <v>712</v>
      </c>
      <c r="V64" s="12">
        <f t="shared" si="25"/>
        <v>637</v>
      </c>
      <c r="W64" s="12">
        <f t="shared" ref="W64:X64" si="26">SUM(W7,W12,W17,W22,W28,W33,W38,W43,W49,W54,W59)</f>
        <v>773</v>
      </c>
      <c r="X64" s="12">
        <f t="shared" si="26"/>
        <v>728</v>
      </c>
      <c r="Y64" s="12">
        <f t="shared" ref="Y64:AD64" si="27">SUM(Y7,Y12,Y17,Y22,Y28,Y33,Y38,Y43,Y49,Y54,Y59)</f>
        <v>702</v>
      </c>
      <c r="Z64" s="12">
        <f t="shared" si="27"/>
        <v>633</v>
      </c>
      <c r="AA64" s="12">
        <f t="shared" si="27"/>
        <v>725</v>
      </c>
      <c r="AB64" s="12">
        <f t="shared" si="27"/>
        <v>733</v>
      </c>
      <c r="AC64" s="12">
        <f t="shared" si="27"/>
        <v>754</v>
      </c>
      <c r="AD64" s="12">
        <f t="shared" si="27"/>
        <v>793</v>
      </c>
    </row>
    <row r="65" spans="1:30" x14ac:dyDescent="0.25">
      <c r="A65" s="15"/>
      <c r="B65" s="35" t="s">
        <v>25</v>
      </c>
      <c r="C65" s="17">
        <f t="shared" si="18"/>
        <v>30</v>
      </c>
      <c r="D65" s="17">
        <f t="shared" si="18"/>
        <v>36</v>
      </c>
      <c r="E65" s="17">
        <f t="shared" si="18"/>
        <v>43</v>
      </c>
      <c r="F65" s="17">
        <f t="shared" ref="F65:H65" si="28">SUM(F8,F13,F18,F23,F29,F34,F39,F44,F50,F55,F60)</f>
        <v>23</v>
      </c>
      <c r="G65" s="17">
        <f t="shared" si="28"/>
        <v>25</v>
      </c>
      <c r="H65" s="17">
        <f t="shared" si="28"/>
        <v>21</v>
      </c>
      <c r="I65" s="17">
        <f t="shared" ref="I65:J65" si="29">SUM(I8,I13,I18,I23,I29,I34,I39,I44,I50,I55,I60)</f>
        <v>25</v>
      </c>
      <c r="J65" s="17">
        <f t="shared" si="29"/>
        <v>35</v>
      </c>
      <c r="K65" s="17">
        <f t="shared" ref="K65:L65" si="30">SUM(K8,K13,K18,K23,K29,K34,K39,K44,K50,K55,K60)</f>
        <v>35</v>
      </c>
      <c r="L65" s="17">
        <f t="shared" si="30"/>
        <v>24</v>
      </c>
      <c r="M65" s="17">
        <f t="shared" ref="M65:O65" si="31">SUM(M8,M13,M18,M23,M29,M34,M39,M44,M50,M55,M60)</f>
        <v>18</v>
      </c>
      <c r="N65" s="17">
        <f t="shared" si="31"/>
        <v>16</v>
      </c>
      <c r="O65" s="17">
        <f t="shared" si="31"/>
        <v>38</v>
      </c>
      <c r="P65" s="17">
        <f t="shared" ref="P65:Q65" si="32">SUM(P8,P13,P18,P23,P29,P34,P39,P44,P50,P55,P60)</f>
        <v>36</v>
      </c>
      <c r="Q65" s="17">
        <f t="shared" si="32"/>
        <v>29</v>
      </c>
      <c r="R65" s="17">
        <f t="shared" ref="R65:S65" si="33">SUM(R8,R13,R18,R23,R29,R34,R39,R44,R50,R55,R60)</f>
        <v>37</v>
      </c>
      <c r="S65" s="17">
        <f t="shared" si="33"/>
        <v>48</v>
      </c>
      <c r="T65" s="17">
        <f t="shared" ref="T65:V65" si="34">SUM(T8,T13,T18,T23,T29,T34,T39,T44,T50,T55,T60)</f>
        <v>34</v>
      </c>
      <c r="U65" s="17">
        <f t="shared" si="34"/>
        <v>38</v>
      </c>
      <c r="V65" s="17">
        <f t="shared" si="34"/>
        <v>49</v>
      </c>
      <c r="W65" s="17">
        <f t="shared" ref="W65:X65" si="35">SUM(W8,W13,W18,W23,W29,W34,W39,W44,W50,W55,W60)</f>
        <v>51</v>
      </c>
      <c r="X65" s="17">
        <f t="shared" si="35"/>
        <v>40</v>
      </c>
      <c r="Y65" s="17">
        <f t="shared" ref="Y65:AD65" si="36">SUM(Y8,Y13,Y18,Y23,Y29,Y34,Y39,Y44,Y50,Y55,Y60)</f>
        <v>38</v>
      </c>
      <c r="Z65" s="17">
        <f t="shared" si="36"/>
        <v>47</v>
      </c>
      <c r="AA65" s="17">
        <f t="shared" si="36"/>
        <v>49</v>
      </c>
      <c r="AB65" s="17">
        <f t="shared" si="36"/>
        <v>58</v>
      </c>
      <c r="AC65" s="17">
        <f t="shared" si="36"/>
        <v>50</v>
      </c>
      <c r="AD65" s="17">
        <f t="shared" si="36"/>
        <v>50</v>
      </c>
    </row>
    <row r="66" spans="1:30" x14ac:dyDescent="0.25">
      <c r="A66" s="15"/>
      <c r="B66" s="36" t="s">
        <v>26</v>
      </c>
      <c r="C66" s="20">
        <f>C65/C64*100</f>
        <v>4.9423393739703458</v>
      </c>
      <c r="D66" s="20">
        <f>D65/D64*100</f>
        <v>5.8919803600654665</v>
      </c>
      <c r="E66" s="20">
        <f>E65/E64*100</f>
        <v>7.4137931034482758</v>
      </c>
      <c r="F66" s="20">
        <f t="shared" ref="F66:H66" si="37">F65/F64*100</f>
        <v>4.0564373897707231</v>
      </c>
      <c r="G66" s="20">
        <f t="shared" si="37"/>
        <v>4.1528239202657806</v>
      </c>
      <c r="H66" s="20">
        <f t="shared" si="37"/>
        <v>3.75</v>
      </c>
      <c r="I66" s="20">
        <f t="shared" ref="I66:J66" si="38">I65/I64*100</f>
        <v>4.3706293706293708</v>
      </c>
      <c r="J66" s="20">
        <f t="shared" si="38"/>
        <v>5.2238805970149249</v>
      </c>
      <c r="K66" s="20">
        <f t="shared" ref="K66:L66" si="39">K65/K64*100</f>
        <v>5.384615384615385</v>
      </c>
      <c r="L66" s="20">
        <f t="shared" si="39"/>
        <v>3.7735849056603774</v>
      </c>
      <c r="M66" s="20">
        <f t="shared" ref="M66:O66" si="40">M65/M64*100</f>
        <v>3.278688524590164</v>
      </c>
      <c r="N66" s="20">
        <f t="shared" si="40"/>
        <v>2.8520499108734403</v>
      </c>
      <c r="O66" s="20">
        <f t="shared" si="40"/>
        <v>6.178861788617886</v>
      </c>
      <c r="P66" s="20">
        <f t="shared" ref="P66:Q66" si="41">P65/P64*100</f>
        <v>5.1355206847360915</v>
      </c>
      <c r="Q66" s="20">
        <f t="shared" si="41"/>
        <v>4.3674698795180724</v>
      </c>
      <c r="R66" s="20">
        <f t="shared" ref="R66:S66" si="42">R65/R64*100</f>
        <v>5.6835637480798766</v>
      </c>
      <c r="S66" s="20">
        <f t="shared" si="42"/>
        <v>7.6923076923076925</v>
      </c>
      <c r="T66" s="20">
        <f t="shared" ref="T66:V66" si="43">T65/T64*100</f>
        <v>5.1829268292682924</v>
      </c>
      <c r="U66" s="20">
        <f t="shared" si="43"/>
        <v>5.3370786516853927</v>
      </c>
      <c r="V66" s="20">
        <f t="shared" si="43"/>
        <v>7.6923076923076925</v>
      </c>
      <c r="W66" s="20">
        <f t="shared" ref="W66:X66" si="44">W65/W64*100</f>
        <v>6.5976714100905571</v>
      </c>
      <c r="X66" s="20">
        <f t="shared" si="44"/>
        <v>5.4945054945054945</v>
      </c>
      <c r="Y66" s="20">
        <f t="shared" ref="Y66:AD66" si="45">Y65/Y64*100</f>
        <v>5.4131054131054128</v>
      </c>
      <c r="Z66" s="20">
        <f t="shared" si="45"/>
        <v>7.4249605055292252</v>
      </c>
      <c r="AA66" s="20">
        <f t="shared" si="45"/>
        <v>6.7586206896551717</v>
      </c>
      <c r="AB66" s="20">
        <f t="shared" si="45"/>
        <v>7.9126875852660303</v>
      </c>
      <c r="AC66" s="20">
        <f t="shared" si="45"/>
        <v>6.6312997347480112</v>
      </c>
      <c r="AD66" s="20">
        <f t="shared" si="45"/>
        <v>6.3051702395964693</v>
      </c>
    </row>
    <row r="67" spans="1:30" x14ac:dyDescent="0.25">
      <c r="A67" s="48"/>
      <c r="B67" s="61" t="s">
        <v>35</v>
      </c>
      <c r="C67" s="60">
        <f>SUM(C10,C15,C20,C25,C31,C36,C41,C46,C52,C57,C62)</f>
        <v>46</v>
      </c>
      <c r="D67" s="60">
        <f>SUM(D10,D15,D20,D25,D31,D36,D41,D46,D52,D57,D62)</f>
        <v>55</v>
      </c>
      <c r="E67" s="60">
        <f>SUM(E10,E15,E20,E25,E31,E36,E41,E46,E52,E57,E62)</f>
        <v>61</v>
      </c>
      <c r="F67" s="60">
        <f t="shared" ref="F67:H67" si="46">SUM(F10,F15,F20,F25,F31,F36,F41,F46,F52,F57,F62)</f>
        <v>49</v>
      </c>
      <c r="G67" s="60">
        <f t="shared" si="46"/>
        <v>62</v>
      </c>
      <c r="H67" s="60">
        <f t="shared" si="46"/>
        <v>72</v>
      </c>
      <c r="I67" s="60">
        <f t="shared" ref="I67:J67" si="47">SUM(I10,I15,I20,I25,I31,I36,I41,I46,I52,I57,I62)</f>
        <v>49</v>
      </c>
      <c r="J67" s="60">
        <f t="shared" si="47"/>
        <v>74</v>
      </c>
      <c r="K67" s="60">
        <f t="shared" ref="K67:L67" si="48">SUM(K10,K15,K20,K25,K31,K36,K41,K46,K52,K57,K62)</f>
        <v>77</v>
      </c>
      <c r="L67" s="60">
        <f t="shared" si="48"/>
        <v>70</v>
      </c>
      <c r="M67" s="60">
        <f t="shared" ref="M67:O67" si="49">SUM(M10,M15,M20,M25,M31,M36,M41,M46,M52,M57,M62)</f>
        <v>60</v>
      </c>
      <c r="N67" s="60">
        <f t="shared" si="49"/>
        <v>74</v>
      </c>
      <c r="O67" s="60">
        <f t="shared" si="49"/>
        <v>57</v>
      </c>
      <c r="P67" s="60">
        <f t="shared" ref="P67:Q67" si="50">SUM(P10,P15,P20,P25,P31,P36,P41,P46,P52,P57,P62)</f>
        <v>73</v>
      </c>
      <c r="Q67" s="60">
        <f t="shared" si="50"/>
        <v>58</v>
      </c>
      <c r="R67" s="60">
        <f t="shared" ref="R67:S67" si="51">SUM(R10,R15,R20,R25,R31,R36,R41,R46,R52,R57,R62)</f>
        <v>79</v>
      </c>
      <c r="S67" s="60">
        <f t="shared" si="51"/>
        <v>98</v>
      </c>
      <c r="T67" s="60">
        <f t="shared" ref="T67:V67" si="52">SUM(T10,T15,T20,T25,T31,T36,T41,T46,T52,T57,T62)</f>
        <v>73</v>
      </c>
      <c r="U67" s="60">
        <f t="shared" si="52"/>
        <v>83</v>
      </c>
      <c r="V67" s="60">
        <f t="shared" si="52"/>
        <v>91</v>
      </c>
      <c r="W67" s="60">
        <f t="shared" ref="W67:X67" si="53">SUM(W10,W15,W20,W25,W31,W36,W41,W46,W52,W57,W62)</f>
        <v>111</v>
      </c>
      <c r="X67" s="60">
        <f t="shared" si="53"/>
        <v>89</v>
      </c>
      <c r="Y67" s="60">
        <f t="shared" ref="Y67:AD67" si="54">SUM(Y10,Y15,Y20,Y25,Y31,Y36,Y41,Y46,Y52,Y57,Y62)</f>
        <v>93</v>
      </c>
      <c r="Z67" s="60">
        <f t="shared" si="54"/>
        <v>66</v>
      </c>
      <c r="AA67" s="60">
        <f t="shared" si="54"/>
        <v>100</v>
      </c>
      <c r="AB67" s="60">
        <f t="shared" si="54"/>
        <v>125</v>
      </c>
      <c r="AC67" s="60">
        <f t="shared" si="54"/>
        <v>112</v>
      </c>
      <c r="AD67" s="60">
        <f t="shared" si="54"/>
        <v>138</v>
      </c>
    </row>
    <row r="68" spans="1:30" ht="15.75" thickBot="1" x14ac:dyDescent="0.3">
      <c r="A68" s="59"/>
      <c r="B68" s="55" t="s">
        <v>34</v>
      </c>
      <c r="C68" s="57">
        <f>C67/C64*100</f>
        <v>7.5782537067545297</v>
      </c>
      <c r="D68" s="57">
        <f>D67/D64*100</f>
        <v>9.0016366612111298</v>
      </c>
      <c r="E68" s="57">
        <f>E67/E64*100</f>
        <v>10.517241379310345</v>
      </c>
      <c r="F68" s="57">
        <f t="shared" ref="F68:H68" si="55">F67/F64*100</f>
        <v>8.6419753086419746</v>
      </c>
      <c r="G68" s="57">
        <f t="shared" si="55"/>
        <v>10.299003322259136</v>
      </c>
      <c r="H68" s="57">
        <f t="shared" si="55"/>
        <v>12.857142857142856</v>
      </c>
      <c r="I68" s="57">
        <f t="shared" ref="I68:J68" si="56">I67/I64*100</f>
        <v>8.5664335664335667</v>
      </c>
      <c r="J68" s="57">
        <f t="shared" si="56"/>
        <v>11.044776119402986</v>
      </c>
      <c r="K68" s="57">
        <f t="shared" ref="K68:L68" si="57">K67/K64*100</f>
        <v>11.846153846153847</v>
      </c>
      <c r="L68" s="57">
        <f t="shared" si="57"/>
        <v>11.0062893081761</v>
      </c>
      <c r="M68" s="57">
        <f t="shared" ref="M68:O68" si="58">M67/M64*100</f>
        <v>10.928961748633879</v>
      </c>
      <c r="N68" s="57">
        <f t="shared" si="58"/>
        <v>13.19073083778966</v>
      </c>
      <c r="O68" s="57">
        <f t="shared" si="58"/>
        <v>9.2682926829268286</v>
      </c>
      <c r="P68" s="57">
        <f t="shared" ref="P68:Q68" si="59">P67/P64*100</f>
        <v>10.413694721825962</v>
      </c>
      <c r="Q68" s="57">
        <f t="shared" si="59"/>
        <v>8.7349397590361448</v>
      </c>
      <c r="R68" s="57">
        <f t="shared" ref="R68:S68" si="60">R67/R64*100</f>
        <v>12.135176651305683</v>
      </c>
      <c r="S68" s="57">
        <f t="shared" si="60"/>
        <v>15.705128205128204</v>
      </c>
      <c r="T68" s="57">
        <f t="shared" ref="T68:V68" si="61">T67/T64*100</f>
        <v>11.128048780487806</v>
      </c>
      <c r="U68" s="57">
        <f t="shared" si="61"/>
        <v>11.657303370786517</v>
      </c>
      <c r="V68" s="57">
        <f t="shared" si="61"/>
        <v>14.285714285714285</v>
      </c>
      <c r="W68" s="57">
        <f t="shared" ref="W68:X68" si="62">W67/W64*100</f>
        <v>14.359637774902975</v>
      </c>
      <c r="X68" s="57">
        <f t="shared" si="62"/>
        <v>12.225274725274724</v>
      </c>
      <c r="Y68" s="57">
        <f t="shared" ref="Y68:AD68" si="63">Y67/Y64*100</f>
        <v>13.247863247863249</v>
      </c>
      <c r="Z68" s="57">
        <f t="shared" si="63"/>
        <v>10.42654028436019</v>
      </c>
      <c r="AA68" s="57">
        <f t="shared" si="63"/>
        <v>13.793103448275861</v>
      </c>
      <c r="AB68" s="57">
        <f t="shared" si="63"/>
        <v>17.053206002728512</v>
      </c>
      <c r="AC68" s="57">
        <f t="shared" si="63"/>
        <v>14.854111405835543</v>
      </c>
      <c r="AD68" s="57">
        <f t="shared" si="63"/>
        <v>17.402269861286253</v>
      </c>
    </row>
    <row r="69" spans="1:30" x14ac:dyDescent="0.25">
      <c r="A69" s="113" t="s">
        <v>118</v>
      </c>
    </row>
    <row r="70" spans="1:30" x14ac:dyDescent="0.25">
      <c r="A70" s="113" t="s">
        <v>119</v>
      </c>
    </row>
    <row r="71" spans="1:30" x14ac:dyDescent="0.25">
      <c r="A71" t="s">
        <v>103</v>
      </c>
    </row>
    <row r="72" spans="1:30" x14ac:dyDescent="0.25">
      <c r="A72" t="s">
        <v>104</v>
      </c>
    </row>
    <row r="73" spans="1:30" x14ac:dyDescent="0.25">
      <c r="A73" t="s">
        <v>105</v>
      </c>
    </row>
    <row r="74" spans="1:30" x14ac:dyDescent="0.25">
      <c r="A74" t="s">
        <v>106</v>
      </c>
    </row>
    <row r="75" spans="1:30" x14ac:dyDescent="0.25">
      <c r="A75" t="s">
        <v>107</v>
      </c>
    </row>
    <row r="76" spans="1:30" x14ac:dyDescent="0.25">
      <c r="A76" t="s">
        <v>108</v>
      </c>
    </row>
    <row r="77" spans="1:30" x14ac:dyDescent="0.25">
      <c r="A77" t="s">
        <v>109</v>
      </c>
    </row>
    <row r="78" spans="1:30" x14ac:dyDescent="0.25">
      <c r="A78" t="s">
        <v>110</v>
      </c>
    </row>
    <row r="79" spans="1:30" x14ac:dyDescent="0.25">
      <c r="A79" t="s">
        <v>111</v>
      </c>
    </row>
    <row r="80" spans="1:30" x14ac:dyDescent="0.25">
      <c r="A80" t="s">
        <v>112</v>
      </c>
    </row>
    <row r="81" spans="1:1" x14ac:dyDescent="0.25">
      <c r="A81" t="s">
        <v>113</v>
      </c>
    </row>
    <row r="82" spans="1:1" x14ac:dyDescent="0.25">
      <c r="A82" t="s">
        <v>114</v>
      </c>
    </row>
    <row r="83" spans="1:1" x14ac:dyDescent="0.25">
      <c r="A83" t="s">
        <v>115</v>
      </c>
    </row>
    <row r="84" spans="1:1" x14ac:dyDescent="0.25">
      <c r="A84" t="s">
        <v>120</v>
      </c>
    </row>
    <row r="85" spans="1:1" x14ac:dyDescent="0.25">
      <c r="A85" t="s">
        <v>121</v>
      </c>
    </row>
    <row r="86" spans="1:1" x14ac:dyDescent="0.25">
      <c r="A86" t="s">
        <v>122</v>
      </c>
    </row>
    <row r="87" spans="1:1" x14ac:dyDescent="0.25">
      <c r="A87" t="s">
        <v>125</v>
      </c>
    </row>
    <row r="88" spans="1:1" x14ac:dyDescent="0.25">
      <c r="A88" t="s">
        <v>126</v>
      </c>
    </row>
  </sheetData>
  <mergeCells count="7">
    <mergeCell ref="V4:AB4"/>
    <mergeCell ref="AC4:AD4"/>
    <mergeCell ref="A5:B6"/>
    <mergeCell ref="A4:B4"/>
    <mergeCell ref="C4:G4"/>
    <mergeCell ref="H4:N4"/>
    <mergeCell ref="O4:U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DB699-8976-4913-A6AE-78AAFAB5638F}">
  <dimension ref="A1:GD115"/>
  <sheetViews>
    <sheetView topLeftCell="A37" zoomScale="80" zoomScaleNormal="80" workbookViewId="0">
      <selection activeCell="E22" sqref="E22"/>
    </sheetView>
  </sheetViews>
  <sheetFormatPr baseColWidth="10" defaultRowHeight="15" x14ac:dyDescent="0.25"/>
  <cols>
    <col min="2" max="2" width="41.7109375" bestFit="1" customWidth="1"/>
  </cols>
  <sheetData>
    <row r="1" spans="1:186" x14ac:dyDescent="0.25">
      <c r="A1" s="1" t="s">
        <v>117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186" x14ac:dyDescent="0.25">
      <c r="A2" s="1" t="s">
        <v>49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186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186" ht="15.75" thickBot="1" x14ac:dyDescent="0.3">
      <c r="A4" s="121" t="s">
        <v>0</v>
      </c>
      <c r="B4" s="126"/>
      <c r="C4" s="122" t="s">
        <v>48</v>
      </c>
      <c r="D4" s="122"/>
      <c r="E4" s="122"/>
      <c r="F4" s="122"/>
      <c r="G4" s="123"/>
      <c r="H4" s="121" t="s">
        <v>50</v>
      </c>
      <c r="I4" s="122"/>
      <c r="J4" s="122"/>
      <c r="K4" s="122"/>
      <c r="L4" s="122"/>
      <c r="M4" s="122"/>
      <c r="N4" s="123"/>
      <c r="O4" s="121" t="s">
        <v>51</v>
      </c>
      <c r="P4" s="122"/>
      <c r="Q4" s="122"/>
      <c r="R4" s="122"/>
      <c r="S4" s="122"/>
      <c r="T4" s="122"/>
      <c r="U4" s="123"/>
      <c r="V4" s="121" t="s">
        <v>52</v>
      </c>
      <c r="W4" s="122"/>
      <c r="X4" s="122"/>
      <c r="Y4" s="122"/>
      <c r="Z4" s="122"/>
      <c r="AA4" s="122"/>
      <c r="AB4" s="123"/>
      <c r="AC4" s="124" t="s">
        <v>53</v>
      </c>
      <c r="AD4" s="125"/>
      <c r="AE4" s="125"/>
      <c r="AF4" s="125"/>
      <c r="AG4" s="127"/>
    </row>
    <row r="5" spans="1:186" ht="15.75" thickBot="1" x14ac:dyDescent="0.3">
      <c r="A5" s="117" t="s">
        <v>1</v>
      </c>
      <c r="B5" s="118"/>
      <c r="C5" s="5" t="s">
        <v>2</v>
      </c>
      <c r="D5" s="5" t="s">
        <v>2</v>
      </c>
      <c r="E5" s="5" t="s">
        <v>3</v>
      </c>
      <c r="F5" s="5" t="s">
        <v>4</v>
      </c>
      <c r="G5" s="6" t="s">
        <v>5</v>
      </c>
      <c r="H5" s="7" t="s">
        <v>6</v>
      </c>
      <c r="I5" s="5" t="s">
        <v>7</v>
      </c>
      <c r="J5" s="5" t="s">
        <v>2</v>
      </c>
      <c r="K5" s="5" t="s">
        <v>2</v>
      </c>
      <c r="L5" s="5" t="s">
        <v>3</v>
      </c>
      <c r="M5" s="5" t="s">
        <v>4</v>
      </c>
      <c r="N5" s="6" t="s">
        <v>5</v>
      </c>
      <c r="O5" s="7" t="s">
        <v>6</v>
      </c>
      <c r="P5" s="5" t="s">
        <v>7</v>
      </c>
      <c r="Q5" s="5" t="s">
        <v>2</v>
      </c>
      <c r="R5" s="5" t="s">
        <v>2</v>
      </c>
      <c r="S5" s="5" t="s">
        <v>3</v>
      </c>
      <c r="T5" s="5" t="s">
        <v>4</v>
      </c>
      <c r="U5" s="6" t="s">
        <v>5</v>
      </c>
      <c r="V5" s="7" t="s">
        <v>6</v>
      </c>
      <c r="W5" s="5" t="s">
        <v>7</v>
      </c>
      <c r="X5" s="5" t="s">
        <v>2</v>
      </c>
      <c r="Y5" s="5" t="s">
        <v>2</v>
      </c>
      <c r="Z5" s="5" t="s">
        <v>3</v>
      </c>
      <c r="AA5" s="5" t="s">
        <v>4</v>
      </c>
      <c r="AB5" s="6" t="s">
        <v>5</v>
      </c>
      <c r="AC5" s="8" t="s">
        <v>6</v>
      </c>
      <c r="AD5" s="8" t="s">
        <v>7</v>
      </c>
      <c r="AE5" s="8" t="s">
        <v>2</v>
      </c>
      <c r="AF5" s="8" t="s">
        <v>2</v>
      </c>
      <c r="AG5" s="8" t="s">
        <v>3</v>
      </c>
    </row>
    <row r="6" spans="1:186" ht="15.75" thickBot="1" x14ac:dyDescent="0.3">
      <c r="A6" s="119"/>
      <c r="B6" s="120"/>
      <c r="C6" s="9">
        <v>1</v>
      </c>
      <c r="D6" s="9">
        <v>2</v>
      </c>
      <c r="E6" s="9">
        <v>3</v>
      </c>
      <c r="F6" s="9">
        <v>4</v>
      </c>
      <c r="G6" s="46">
        <v>5</v>
      </c>
      <c r="H6" s="49">
        <v>6</v>
      </c>
      <c r="I6" s="9">
        <v>7</v>
      </c>
      <c r="J6" s="9">
        <v>8</v>
      </c>
      <c r="K6" s="9">
        <v>9</v>
      </c>
      <c r="L6" s="9">
        <v>10</v>
      </c>
      <c r="M6" s="9">
        <v>11</v>
      </c>
      <c r="N6" s="46">
        <v>12</v>
      </c>
      <c r="O6" s="49">
        <v>13</v>
      </c>
      <c r="P6" s="9">
        <v>14</v>
      </c>
      <c r="Q6" s="9">
        <v>15</v>
      </c>
      <c r="R6" s="9">
        <v>16</v>
      </c>
      <c r="S6" s="9">
        <v>17</v>
      </c>
      <c r="T6" s="9">
        <v>18</v>
      </c>
      <c r="U6" s="46">
        <v>19</v>
      </c>
      <c r="V6" s="49">
        <v>20</v>
      </c>
      <c r="W6" s="9">
        <v>21</v>
      </c>
      <c r="X6" s="9">
        <v>22</v>
      </c>
      <c r="Y6" s="9">
        <v>23</v>
      </c>
      <c r="Z6" s="9">
        <v>24</v>
      </c>
      <c r="AA6" s="9">
        <v>25</v>
      </c>
      <c r="AB6" s="46">
        <v>26</v>
      </c>
      <c r="AC6" s="9">
        <v>27</v>
      </c>
      <c r="AD6" s="9">
        <v>28</v>
      </c>
      <c r="AE6" s="9">
        <v>29</v>
      </c>
      <c r="AF6" s="9">
        <v>30</v>
      </c>
      <c r="AG6" s="9">
        <v>31</v>
      </c>
    </row>
    <row r="7" spans="1:186" ht="15.75" thickBot="1" x14ac:dyDescent="0.3">
      <c r="A7" s="10" t="s">
        <v>8</v>
      </c>
      <c r="B7" s="11" t="s">
        <v>9</v>
      </c>
      <c r="C7" s="12">
        <v>60</v>
      </c>
      <c r="D7" s="12">
        <v>85</v>
      </c>
      <c r="E7" s="12">
        <v>77</v>
      </c>
      <c r="F7" s="12">
        <v>73</v>
      </c>
      <c r="G7" s="13">
        <v>47</v>
      </c>
      <c r="H7" s="14">
        <v>60</v>
      </c>
      <c r="I7" s="12">
        <v>79</v>
      </c>
      <c r="J7" s="12">
        <v>63</v>
      </c>
      <c r="K7" s="12">
        <v>55</v>
      </c>
      <c r="L7" s="12">
        <v>77</v>
      </c>
      <c r="M7" s="12">
        <v>68</v>
      </c>
      <c r="N7" s="13">
        <v>66</v>
      </c>
      <c r="O7" s="14">
        <v>66</v>
      </c>
      <c r="P7" s="12">
        <v>77</v>
      </c>
      <c r="Q7" s="12">
        <v>89</v>
      </c>
      <c r="R7" s="12">
        <v>75</v>
      </c>
      <c r="S7" s="12">
        <v>76</v>
      </c>
      <c r="T7" s="12">
        <v>60</v>
      </c>
      <c r="U7" s="13">
        <v>62</v>
      </c>
      <c r="V7" s="14">
        <v>65</v>
      </c>
      <c r="W7" s="12">
        <v>97</v>
      </c>
      <c r="X7" s="12">
        <v>96</v>
      </c>
      <c r="Y7" s="12">
        <v>77</v>
      </c>
      <c r="Z7" s="12">
        <v>53</v>
      </c>
      <c r="AA7" s="12">
        <v>61</v>
      </c>
      <c r="AB7" s="13">
        <v>63</v>
      </c>
      <c r="AC7" s="14">
        <v>66</v>
      </c>
      <c r="AD7" s="12">
        <v>84</v>
      </c>
      <c r="AE7" s="12">
        <v>68</v>
      </c>
      <c r="AF7" s="12">
        <v>61</v>
      </c>
      <c r="AG7" s="12">
        <v>64</v>
      </c>
    </row>
    <row r="8" spans="1:186" x14ac:dyDescent="0.25">
      <c r="A8" s="15"/>
      <c r="B8" s="16" t="s">
        <v>10</v>
      </c>
      <c r="C8" s="17">
        <v>1</v>
      </c>
      <c r="D8" s="17">
        <v>7</v>
      </c>
      <c r="E8" s="17">
        <v>1</v>
      </c>
      <c r="F8" s="17">
        <v>2</v>
      </c>
      <c r="G8" s="51">
        <v>1</v>
      </c>
      <c r="H8" s="18">
        <v>2</v>
      </c>
      <c r="I8" s="17">
        <v>0</v>
      </c>
      <c r="J8" s="17">
        <v>0</v>
      </c>
      <c r="K8" s="17">
        <v>3</v>
      </c>
      <c r="L8" s="17">
        <v>1</v>
      </c>
      <c r="M8" s="17">
        <v>1</v>
      </c>
      <c r="N8" s="51">
        <v>1</v>
      </c>
      <c r="O8" s="18">
        <v>0</v>
      </c>
      <c r="P8" s="17">
        <v>1</v>
      </c>
      <c r="Q8" s="17">
        <v>4</v>
      </c>
      <c r="R8" s="17">
        <v>2</v>
      </c>
      <c r="S8" s="17">
        <v>1</v>
      </c>
      <c r="T8" s="17">
        <v>1</v>
      </c>
      <c r="U8" s="51">
        <v>1</v>
      </c>
      <c r="V8" s="18">
        <v>1</v>
      </c>
      <c r="W8" s="17">
        <v>4</v>
      </c>
      <c r="X8" s="17">
        <v>7</v>
      </c>
      <c r="Y8" s="17">
        <v>2</v>
      </c>
      <c r="Z8" s="17">
        <v>3</v>
      </c>
      <c r="AA8" s="17">
        <v>2</v>
      </c>
      <c r="AB8" s="51">
        <v>0</v>
      </c>
      <c r="AC8" s="18">
        <v>0</v>
      </c>
      <c r="AD8" s="17">
        <v>2</v>
      </c>
      <c r="AE8" s="17">
        <v>3</v>
      </c>
      <c r="AF8" s="17">
        <v>1</v>
      </c>
      <c r="AG8" s="17">
        <v>1</v>
      </c>
    </row>
    <row r="9" spans="1:186" x14ac:dyDescent="0.25">
      <c r="A9" s="15"/>
      <c r="B9" s="19" t="s">
        <v>11</v>
      </c>
      <c r="C9" s="20">
        <f t="shared" ref="C9:AE9" si="0">C8/C7*100</f>
        <v>1.6666666666666667</v>
      </c>
      <c r="D9" s="20">
        <f t="shared" si="0"/>
        <v>8.235294117647058</v>
      </c>
      <c r="E9" s="20">
        <f t="shared" si="0"/>
        <v>1.2987012987012987</v>
      </c>
      <c r="F9" s="20">
        <f t="shared" si="0"/>
        <v>2.7397260273972601</v>
      </c>
      <c r="G9" s="20">
        <f t="shared" si="0"/>
        <v>2.1276595744680851</v>
      </c>
      <c r="H9" s="20">
        <f t="shared" si="0"/>
        <v>3.3333333333333335</v>
      </c>
      <c r="I9" s="20">
        <f t="shared" si="0"/>
        <v>0</v>
      </c>
      <c r="J9" s="20">
        <f t="shared" si="0"/>
        <v>0</v>
      </c>
      <c r="K9" s="20">
        <f t="shared" si="0"/>
        <v>5.4545454545454541</v>
      </c>
      <c r="L9" s="20">
        <f t="shared" si="0"/>
        <v>1.2987012987012987</v>
      </c>
      <c r="M9" s="20">
        <f t="shared" si="0"/>
        <v>1.4705882352941175</v>
      </c>
      <c r="N9" s="20">
        <f t="shared" si="0"/>
        <v>1.5151515151515151</v>
      </c>
      <c r="O9" s="20">
        <f t="shared" si="0"/>
        <v>0</v>
      </c>
      <c r="P9" s="20">
        <f t="shared" si="0"/>
        <v>1.2987012987012987</v>
      </c>
      <c r="Q9" s="20">
        <f t="shared" si="0"/>
        <v>4.4943820224719104</v>
      </c>
      <c r="R9" s="20">
        <f t="shared" si="0"/>
        <v>2.666666666666667</v>
      </c>
      <c r="S9" s="20">
        <f t="shared" si="0"/>
        <v>1.3157894736842104</v>
      </c>
      <c r="T9" s="20">
        <f t="shared" si="0"/>
        <v>1.6666666666666667</v>
      </c>
      <c r="U9" s="20">
        <f t="shared" si="0"/>
        <v>1.6129032258064515</v>
      </c>
      <c r="V9" s="20">
        <f t="shared" si="0"/>
        <v>1.5384615384615385</v>
      </c>
      <c r="W9" s="20">
        <f t="shared" si="0"/>
        <v>4.1237113402061851</v>
      </c>
      <c r="X9" s="20">
        <f t="shared" si="0"/>
        <v>7.291666666666667</v>
      </c>
      <c r="Y9" s="20">
        <f t="shared" si="0"/>
        <v>2.5974025974025974</v>
      </c>
      <c r="Z9" s="20">
        <f t="shared" si="0"/>
        <v>5.6603773584905666</v>
      </c>
      <c r="AA9" s="20">
        <f t="shared" si="0"/>
        <v>3.278688524590164</v>
      </c>
      <c r="AB9" s="20">
        <f t="shared" si="0"/>
        <v>0</v>
      </c>
      <c r="AC9" s="20">
        <f t="shared" si="0"/>
        <v>0</v>
      </c>
      <c r="AD9" s="20">
        <f t="shared" si="0"/>
        <v>2.3809523809523809</v>
      </c>
      <c r="AE9" s="20">
        <f t="shared" si="0"/>
        <v>4.4117647058823533</v>
      </c>
      <c r="AF9" s="20">
        <v>1.639344262295082</v>
      </c>
      <c r="AG9" s="20">
        <v>1.5625</v>
      </c>
    </row>
    <row r="10" spans="1:186" x14ac:dyDescent="0.25">
      <c r="A10" s="89"/>
      <c r="B10" s="90" t="s">
        <v>58</v>
      </c>
      <c r="C10" s="25"/>
      <c r="D10" s="25"/>
      <c r="E10" s="25"/>
      <c r="F10" s="25"/>
      <c r="G10" s="52"/>
      <c r="H10" s="26"/>
      <c r="I10" s="25"/>
      <c r="J10" s="25"/>
      <c r="K10" s="25"/>
      <c r="L10" s="25"/>
      <c r="M10" s="25"/>
      <c r="N10" s="52"/>
      <c r="O10" s="26"/>
      <c r="P10" s="25"/>
      <c r="Q10" s="25"/>
      <c r="R10" s="25"/>
      <c r="S10" s="25"/>
      <c r="T10" s="25"/>
      <c r="U10" s="52"/>
      <c r="V10" s="26"/>
      <c r="W10" s="25"/>
      <c r="X10" s="25"/>
      <c r="Y10" s="25"/>
      <c r="Z10" s="25"/>
      <c r="AA10" s="25"/>
      <c r="AB10" s="52"/>
      <c r="AC10" s="25"/>
      <c r="AD10" s="25"/>
      <c r="AE10" s="25"/>
      <c r="AF10" s="25">
        <v>0</v>
      </c>
      <c r="AG10" s="25">
        <v>0</v>
      </c>
    </row>
    <row r="11" spans="1:186" x14ac:dyDescent="0.25">
      <c r="A11" s="89"/>
      <c r="B11" s="19" t="s">
        <v>59</v>
      </c>
      <c r="C11" s="25"/>
      <c r="D11" s="25"/>
      <c r="E11" s="25"/>
      <c r="F11" s="25"/>
      <c r="G11" s="52"/>
      <c r="H11" s="26"/>
      <c r="I11" s="25"/>
      <c r="J11" s="25"/>
      <c r="K11" s="25"/>
      <c r="L11" s="25"/>
      <c r="M11" s="25"/>
      <c r="N11" s="52"/>
      <c r="O11" s="26"/>
      <c r="P11" s="25"/>
      <c r="Q11" s="25"/>
      <c r="R11" s="25"/>
      <c r="S11" s="25"/>
      <c r="T11" s="25"/>
      <c r="U11" s="52"/>
      <c r="V11" s="26"/>
      <c r="W11" s="25"/>
      <c r="X11" s="25"/>
      <c r="Y11" s="25"/>
      <c r="Z11" s="25"/>
      <c r="AA11" s="25"/>
      <c r="AB11" s="52"/>
      <c r="AC11" s="25"/>
      <c r="AD11" s="25"/>
      <c r="AE11" s="25"/>
      <c r="AF11" s="25"/>
      <c r="AG11" s="25"/>
    </row>
    <row r="12" spans="1:186" x14ac:dyDescent="0.25">
      <c r="A12" s="15"/>
      <c r="B12" s="39" t="s">
        <v>33</v>
      </c>
      <c r="C12" s="37">
        <v>1</v>
      </c>
      <c r="D12" s="37">
        <v>0</v>
      </c>
      <c r="E12" s="37">
        <v>1</v>
      </c>
      <c r="F12" s="37">
        <v>3</v>
      </c>
      <c r="G12" s="54">
        <v>1</v>
      </c>
      <c r="H12" s="38">
        <v>1</v>
      </c>
      <c r="I12" s="37">
        <v>0</v>
      </c>
      <c r="J12" s="37">
        <v>1</v>
      </c>
      <c r="K12" s="37">
        <v>1</v>
      </c>
      <c r="L12" s="37">
        <v>3</v>
      </c>
      <c r="M12" s="37">
        <v>3</v>
      </c>
      <c r="N12" s="54">
        <v>2</v>
      </c>
      <c r="O12" s="38">
        <v>0</v>
      </c>
      <c r="P12" s="37">
        <v>2</v>
      </c>
      <c r="Q12" s="37">
        <v>3</v>
      </c>
      <c r="R12" s="37">
        <v>1</v>
      </c>
      <c r="S12" s="37">
        <v>3</v>
      </c>
      <c r="T12" s="37">
        <v>1</v>
      </c>
      <c r="U12" s="54">
        <v>1</v>
      </c>
      <c r="V12" s="38">
        <v>0</v>
      </c>
      <c r="W12" s="37">
        <v>1</v>
      </c>
      <c r="X12" s="37">
        <v>6</v>
      </c>
      <c r="Y12" s="37">
        <v>0</v>
      </c>
      <c r="Z12" s="37">
        <v>4</v>
      </c>
      <c r="AA12" s="37">
        <v>3</v>
      </c>
      <c r="AB12" s="54">
        <v>3</v>
      </c>
      <c r="AC12" s="37">
        <v>2</v>
      </c>
      <c r="AD12" s="37">
        <v>1</v>
      </c>
      <c r="AE12" s="37">
        <v>3</v>
      </c>
      <c r="AF12" s="37">
        <v>2</v>
      </c>
      <c r="AG12" s="37">
        <v>0</v>
      </c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</row>
    <row r="13" spans="1:186" ht="15.75" thickBot="1" x14ac:dyDescent="0.3">
      <c r="A13" s="43"/>
      <c r="B13" s="47" t="s">
        <v>34</v>
      </c>
      <c r="C13" s="42">
        <f t="shared" ref="C13:AC13" si="1">C12/C7*100</f>
        <v>1.6666666666666667</v>
      </c>
      <c r="D13" s="42">
        <f t="shared" si="1"/>
        <v>0</v>
      </c>
      <c r="E13" s="42">
        <f t="shared" si="1"/>
        <v>1.2987012987012987</v>
      </c>
      <c r="F13" s="42">
        <f t="shared" si="1"/>
        <v>4.10958904109589</v>
      </c>
      <c r="G13" s="42">
        <f t="shared" si="1"/>
        <v>2.1276595744680851</v>
      </c>
      <c r="H13" s="42">
        <f t="shared" si="1"/>
        <v>1.6666666666666667</v>
      </c>
      <c r="I13" s="42">
        <f t="shared" si="1"/>
        <v>0</v>
      </c>
      <c r="J13" s="42">
        <f t="shared" si="1"/>
        <v>1.5873015873015872</v>
      </c>
      <c r="K13" s="42">
        <f t="shared" si="1"/>
        <v>1.8181818181818181</v>
      </c>
      <c r="L13" s="42">
        <f t="shared" si="1"/>
        <v>3.8961038961038961</v>
      </c>
      <c r="M13" s="42">
        <f t="shared" si="1"/>
        <v>4.4117647058823533</v>
      </c>
      <c r="N13" s="42">
        <f t="shared" si="1"/>
        <v>3.0303030303030303</v>
      </c>
      <c r="O13" s="42">
        <f t="shared" si="1"/>
        <v>0</v>
      </c>
      <c r="P13" s="42">
        <f t="shared" si="1"/>
        <v>2.5974025974025974</v>
      </c>
      <c r="Q13" s="42">
        <f t="shared" si="1"/>
        <v>3.3707865168539324</v>
      </c>
      <c r="R13" s="42">
        <f t="shared" si="1"/>
        <v>1.3333333333333335</v>
      </c>
      <c r="S13" s="42">
        <f t="shared" si="1"/>
        <v>3.9473684210526314</v>
      </c>
      <c r="T13" s="42">
        <f t="shared" si="1"/>
        <v>1.6666666666666667</v>
      </c>
      <c r="U13" s="42">
        <f t="shared" si="1"/>
        <v>1.6129032258064515</v>
      </c>
      <c r="V13" s="42">
        <f t="shared" si="1"/>
        <v>0</v>
      </c>
      <c r="W13" s="42">
        <f t="shared" si="1"/>
        <v>1.0309278350515463</v>
      </c>
      <c r="X13" s="42">
        <f t="shared" si="1"/>
        <v>6.25</v>
      </c>
      <c r="Y13" s="42">
        <f t="shared" si="1"/>
        <v>0</v>
      </c>
      <c r="Z13" s="42">
        <f t="shared" si="1"/>
        <v>7.5471698113207548</v>
      </c>
      <c r="AA13" s="42">
        <f t="shared" si="1"/>
        <v>4.918032786885246</v>
      </c>
      <c r="AB13" s="42">
        <f t="shared" si="1"/>
        <v>4.7619047619047619</v>
      </c>
      <c r="AC13" s="42">
        <f t="shared" si="1"/>
        <v>3.0303030303030303</v>
      </c>
      <c r="AD13" s="42"/>
      <c r="AE13" s="42"/>
      <c r="AF13" s="42">
        <v>3.278688524590164</v>
      </c>
      <c r="AG13" s="42">
        <v>0</v>
      </c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</row>
    <row r="14" spans="1:186" ht="15.75" thickBot="1" x14ac:dyDescent="0.3">
      <c r="A14" s="21" t="s">
        <v>12</v>
      </c>
      <c r="B14" s="11" t="s">
        <v>9</v>
      </c>
      <c r="C14" s="12">
        <v>111</v>
      </c>
      <c r="D14" s="12">
        <v>118</v>
      </c>
      <c r="E14" s="12">
        <v>126</v>
      </c>
      <c r="F14" s="12">
        <v>118</v>
      </c>
      <c r="G14" s="13">
        <v>111</v>
      </c>
      <c r="H14" s="14">
        <v>103</v>
      </c>
      <c r="I14" s="12">
        <v>117</v>
      </c>
      <c r="J14" s="12">
        <v>144</v>
      </c>
      <c r="K14" s="12">
        <v>91</v>
      </c>
      <c r="L14" s="12">
        <v>108</v>
      </c>
      <c r="M14" s="12">
        <v>96</v>
      </c>
      <c r="N14" s="13">
        <v>111</v>
      </c>
      <c r="O14" s="14">
        <v>131</v>
      </c>
      <c r="P14" s="12">
        <v>150</v>
      </c>
      <c r="Q14" s="12">
        <v>126</v>
      </c>
      <c r="R14" s="12">
        <v>124</v>
      </c>
      <c r="S14" s="12">
        <v>109</v>
      </c>
      <c r="T14" s="12">
        <v>79</v>
      </c>
      <c r="U14" s="13">
        <v>79</v>
      </c>
      <c r="V14" s="14">
        <v>78</v>
      </c>
      <c r="W14" s="12">
        <v>129</v>
      </c>
      <c r="X14" s="12">
        <v>88</v>
      </c>
      <c r="Y14" s="12">
        <v>88</v>
      </c>
      <c r="Z14" s="12">
        <v>89</v>
      </c>
      <c r="AA14" s="12">
        <v>65</v>
      </c>
      <c r="AB14" s="13">
        <v>77</v>
      </c>
      <c r="AC14" s="14">
        <v>99</v>
      </c>
      <c r="AD14" s="12">
        <v>110</v>
      </c>
      <c r="AE14" s="12">
        <v>88</v>
      </c>
      <c r="AF14" s="12">
        <v>83</v>
      </c>
      <c r="AG14" s="12">
        <v>71</v>
      </c>
    </row>
    <row r="15" spans="1:186" x14ac:dyDescent="0.25">
      <c r="A15" s="15"/>
      <c r="B15" s="16" t="s">
        <v>10</v>
      </c>
      <c r="C15" s="17">
        <v>11</v>
      </c>
      <c r="D15" s="17">
        <v>22</v>
      </c>
      <c r="E15" s="17">
        <v>27</v>
      </c>
      <c r="F15" s="17">
        <v>21</v>
      </c>
      <c r="G15" s="51">
        <v>18</v>
      </c>
      <c r="H15" s="18">
        <v>7</v>
      </c>
      <c r="I15" s="17">
        <v>10</v>
      </c>
      <c r="J15" s="17">
        <v>14</v>
      </c>
      <c r="K15" s="17">
        <v>12</v>
      </c>
      <c r="L15" s="17">
        <v>20</v>
      </c>
      <c r="M15" s="17">
        <v>14</v>
      </c>
      <c r="N15" s="51">
        <v>7</v>
      </c>
      <c r="O15" s="18">
        <v>18</v>
      </c>
      <c r="P15" s="17">
        <v>21</v>
      </c>
      <c r="Q15" s="17">
        <v>19</v>
      </c>
      <c r="R15" s="17">
        <v>9</v>
      </c>
      <c r="S15" s="17">
        <v>10</v>
      </c>
      <c r="T15" s="17">
        <v>6</v>
      </c>
      <c r="U15" s="51">
        <v>8</v>
      </c>
      <c r="V15" s="18">
        <v>7</v>
      </c>
      <c r="W15" s="17">
        <v>18</v>
      </c>
      <c r="X15" s="17">
        <v>8</v>
      </c>
      <c r="Y15" s="17">
        <v>4</v>
      </c>
      <c r="Z15" s="17">
        <v>6</v>
      </c>
      <c r="AA15" s="17">
        <v>4</v>
      </c>
      <c r="AB15" s="51">
        <v>2</v>
      </c>
      <c r="AC15" s="18">
        <v>1</v>
      </c>
      <c r="AD15" s="17">
        <v>11</v>
      </c>
      <c r="AE15" s="17">
        <v>13</v>
      </c>
      <c r="AF15" s="17">
        <v>5</v>
      </c>
      <c r="AG15" s="17">
        <v>13</v>
      </c>
    </row>
    <row r="16" spans="1:186" x14ac:dyDescent="0.25">
      <c r="A16" s="15"/>
      <c r="B16" s="19" t="s">
        <v>11</v>
      </c>
      <c r="C16" s="20">
        <f t="shared" ref="C16:AE16" si="2">C15/C14*100</f>
        <v>9.9099099099099099</v>
      </c>
      <c r="D16" s="20">
        <f t="shared" si="2"/>
        <v>18.64406779661017</v>
      </c>
      <c r="E16" s="20">
        <f t="shared" si="2"/>
        <v>21.428571428571427</v>
      </c>
      <c r="F16" s="20">
        <f t="shared" si="2"/>
        <v>17.796610169491526</v>
      </c>
      <c r="G16" s="20">
        <f t="shared" si="2"/>
        <v>16.216216216216218</v>
      </c>
      <c r="H16" s="20">
        <f t="shared" si="2"/>
        <v>6.7961165048543686</v>
      </c>
      <c r="I16" s="20">
        <f t="shared" si="2"/>
        <v>8.5470085470085468</v>
      </c>
      <c r="J16" s="20">
        <f t="shared" si="2"/>
        <v>9.7222222222222232</v>
      </c>
      <c r="K16" s="20">
        <f t="shared" si="2"/>
        <v>13.186813186813188</v>
      </c>
      <c r="L16" s="20">
        <f t="shared" si="2"/>
        <v>18.518518518518519</v>
      </c>
      <c r="M16" s="20">
        <f t="shared" si="2"/>
        <v>14.583333333333334</v>
      </c>
      <c r="N16" s="20">
        <f t="shared" si="2"/>
        <v>6.3063063063063058</v>
      </c>
      <c r="O16" s="20">
        <f t="shared" si="2"/>
        <v>13.740458015267176</v>
      </c>
      <c r="P16" s="20">
        <f t="shared" si="2"/>
        <v>14.000000000000002</v>
      </c>
      <c r="Q16" s="20">
        <f t="shared" si="2"/>
        <v>15.079365079365079</v>
      </c>
      <c r="R16" s="20">
        <f t="shared" si="2"/>
        <v>7.2580645161290329</v>
      </c>
      <c r="S16" s="20">
        <f t="shared" si="2"/>
        <v>9.1743119266055047</v>
      </c>
      <c r="T16" s="20">
        <f t="shared" si="2"/>
        <v>7.59493670886076</v>
      </c>
      <c r="U16" s="20">
        <f t="shared" si="2"/>
        <v>10.126582278481013</v>
      </c>
      <c r="V16" s="20">
        <f t="shared" si="2"/>
        <v>8.9743589743589745</v>
      </c>
      <c r="W16" s="20">
        <f t="shared" si="2"/>
        <v>13.953488372093023</v>
      </c>
      <c r="X16" s="20">
        <f t="shared" si="2"/>
        <v>9.0909090909090917</v>
      </c>
      <c r="Y16" s="20">
        <f t="shared" si="2"/>
        <v>4.5454545454545459</v>
      </c>
      <c r="Z16" s="20">
        <f t="shared" si="2"/>
        <v>6.7415730337078648</v>
      </c>
      <c r="AA16" s="20">
        <f t="shared" si="2"/>
        <v>6.1538461538461542</v>
      </c>
      <c r="AB16" s="20">
        <f t="shared" si="2"/>
        <v>2.5974025974025974</v>
      </c>
      <c r="AC16" s="20">
        <f t="shared" si="2"/>
        <v>1.0101010101010102</v>
      </c>
      <c r="AD16" s="20">
        <f t="shared" si="2"/>
        <v>10</v>
      </c>
      <c r="AE16" s="20">
        <f t="shared" si="2"/>
        <v>14.772727272727273</v>
      </c>
      <c r="AF16" s="20">
        <v>6.024096385542169</v>
      </c>
      <c r="AG16" s="20">
        <v>18.30985915492958</v>
      </c>
    </row>
    <row r="17" spans="1:186" x14ac:dyDescent="0.25">
      <c r="A17" s="48"/>
      <c r="B17" s="90" t="s">
        <v>58</v>
      </c>
      <c r="C17" s="41"/>
      <c r="D17" s="41">
        <v>1</v>
      </c>
      <c r="E17" s="41"/>
      <c r="F17" s="41"/>
      <c r="G17" s="50">
        <v>2</v>
      </c>
      <c r="H17" s="29"/>
      <c r="I17" s="41">
        <v>1</v>
      </c>
      <c r="J17" s="41"/>
      <c r="K17" s="41"/>
      <c r="L17" s="41"/>
      <c r="M17" s="41"/>
      <c r="N17" s="50"/>
      <c r="O17" s="29"/>
      <c r="P17" s="41">
        <v>2</v>
      </c>
      <c r="Q17" s="41">
        <v>1</v>
      </c>
      <c r="R17" s="41">
        <v>1</v>
      </c>
      <c r="S17" s="41"/>
      <c r="T17" s="41">
        <v>1</v>
      </c>
      <c r="U17" s="50"/>
      <c r="V17" s="29">
        <v>2</v>
      </c>
      <c r="W17" s="41">
        <v>1</v>
      </c>
      <c r="X17" s="41">
        <v>2</v>
      </c>
      <c r="Y17" s="41">
        <v>1</v>
      </c>
      <c r="Z17" s="41"/>
      <c r="AA17" s="41"/>
      <c r="AB17" s="50"/>
      <c r="AC17" s="41"/>
      <c r="AD17" s="41">
        <v>5</v>
      </c>
      <c r="AE17" s="41"/>
      <c r="AF17" s="41">
        <v>2</v>
      </c>
      <c r="AG17" s="41">
        <v>0</v>
      </c>
    </row>
    <row r="18" spans="1:186" x14ac:dyDescent="0.25">
      <c r="A18" s="48"/>
      <c r="B18" s="19" t="s">
        <v>59</v>
      </c>
      <c r="C18" s="41"/>
      <c r="D18" s="91">
        <f>D17/D14*100</f>
        <v>0.84745762711864403</v>
      </c>
      <c r="E18" s="41"/>
      <c r="F18" s="41"/>
      <c r="G18" s="91">
        <f>G17/G14*100</f>
        <v>1.8018018018018018</v>
      </c>
      <c r="H18" s="29"/>
      <c r="I18" s="91">
        <f>I17/I14*100</f>
        <v>0.85470085470085477</v>
      </c>
      <c r="J18" s="41"/>
      <c r="K18" s="41"/>
      <c r="L18" s="41"/>
      <c r="M18" s="41"/>
      <c r="N18" s="50"/>
      <c r="O18" s="29"/>
      <c r="P18" s="91">
        <f>P17/P14*100</f>
        <v>1.3333333333333335</v>
      </c>
      <c r="Q18" s="91">
        <f>Q17/Q14*100</f>
        <v>0.79365079365079361</v>
      </c>
      <c r="R18" s="91">
        <f>R17/R14*100</f>
        <v>0.80645161290322576</v>
      </c>
      <c r="S18" s="41"/>
      <c r="T18" s="91">
        <f>T17/T14*100</f>
        <v>1.2658227848101267</v>
      </c>
      <c r="U18" s="50"/>
      <c r="V18" s="91">
        <f>V17/V14*100</f>
        <v>2.5641025641025639</v>
      </c>
      <c r="W18" s="91">
        <f>W17/W14*100</f>
        <v>0.77519379844961245</v>
      </c>
      <c r="X18" s="91">
        <f>X17/X14*100</f>
        <v>2.2727272727272729</v>
      </c>
      <c r="Y18" s="91">
        <f>Y17/Y14*100</f>
        <v>1.1363636363636365</v>
      </c>
      <c r="Z18" s="41"/>
      <c r="AA18" s="41"/>
      <c r="AB18" s="50"/>
      <c r="AC18" s="41"/>
      <c r="AD18" s="91">
        <f>AD17/AD14*100</f>
        <v>4.5454545454545459</v>
      </c>
      <c r="AE18" s="41"/>
      <c r="AF18" s="41"/>
      <c r="AG18" s="41"/>
    </row>
    <row r="19" spans="1:186" x14ac:dyDescent="0.25">
      <c r="A19" s="2"/>
      <c r="B19" s="39" t="s">
        <v>33</v>
      </c>
      <c r="C19" s="37">
        <v>21</v>
      </c>
      <c r="D19" s="37">
        <v>33</v>
      </c>
      <c r="E19" s="37">
        <v>39</v>
      </c>
      <c r="F19" s="37">
        <v>25</v>
      </c>
      <c r="G19" s="54">
        <v>9</v>
      </c>
      <c r="H19" s="38">
        <v>30</v>
      </c>
      <c r="I19" s="37">
        <v>26</v>
      </c>
      <c r="J19" s="37">
        <v>37</v>
      </c>
      <c r="K19" s="37">
        <v>18</v>
      </c>
      <c r="L19" s="37">
        <v>34</v>
      </c>
      <c r="M19" s="37">
        <v>32</v>
      </c>
      <c r="N19" s="54">
        <v>36</v>
      </c>
      <c r="O19" s="38">
        <v>30</v>
      </c>
      <c r="P19" s="37">
        <v>29</v>
      </c>
      <c r="Q19" s="37">
        <v>31</v>
      </c>
      <c r="R19" s="37">
        <v>34</v>
      </c>
      <c r="S19" s="37">
        <v>34</v>
      </c>
      <c r="T19" s="37">
        <v>15</v>
      </c>
      <c r="U19" s="54">
        <v>13</v>
      </c>
      <c r="V19" s="38">
        <v>16</v>
      </c>
      <c r="W19" s="37">
        <v>28</v>
      </c>
      <c r="X19" s="37">
        <v>17</v>
      </c>
      <c r="Y19" s="37">
        <v>14</v>
      </c>
      <c r="Z19" s="37">
        <v>9</v>
      </c>
      <c r="AA19" s="37">
        <v>16</v>
      </c>
      <c r="AB19" s="54">
        <v>22</v>
      </c>
      <c r="AC19" s="37">
        <v>12</v>
      </c>
      <c r="AD19" s="37">
        <v>21</v>
      </c>
      <c r="AE19" s="37">
        <v>12</v>
      </c>
      <c r="AF19" s="37">
        <v>8</v>
      </c>
      <c r="AG19" s="37">
        <v>17</v>
      </c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</row>
    <row r="20" spans="1:186" ht="15.75" thickBot="1" x14ac:dyDescent="0.3">
      <c r="A20" s="44"/>
      <c r="B20" s="55" t="s">
        <v>34</v>
      </c>
      <c r="C20" s="42">
        <f t="shared" ref="C20:AC20" si="3">C19/C14*100</f>
        <v>18.918918918918919</v>
      </c>
      <c r="D20" s="42">
        <f t="shared" si="3"/>
        <v>27.966101694915253</v>
      </c>
      <c r="E20" s="42">
        <f t="shared" si="3"/>
        <v>30.952380952380953</v>
      </c>
      <c r="F20" s="42">
        <f t="shared" si="3"/>
        <v>21.1864406779661</v>
      </c>
      <c r="G20" s="42">
        <f t="shared" si="3"/>
        <v>8.1081081081081088</v>
      </c>
      <c r="H20" s="42">
        <f t="shared" si="3"/>
        <v>29.126213592233007</v>
      </c>
      <c r="I20" s="42">
        <f t="shared" si="3"/>
        <v>22.222222222222221</v>
      </c>
      <c r="J20" s="42">
        <f t="shared" si="3"/>
        <v>25.694444444444443</v>
      </c>
      <c r="K20" s="42">
        <f t="shared" si="3"/>
        <v>19.780219780219781</v>
      </c>
      <c r="L20" s="42">
        <f t="shared" si="3"/>
        <v>31.481481481481481</v>
      </c>
      <c r="M20" s="42">
        <f t="shared" si="3"/>
        <v>33.333333333333329</v>
      </c>
      <c r="N20" s="42">
        <f t="shared" si="3"/>
        <v>32.432432432432435</v>
      </c>
      <c r="O20" s="42">
        <f t="shared" si="3"/>
        <v>22.900763358778626</v>
      </c>
      <c r="P20" s="42">
        <f t="shared" si="3"/>
        <v>19.333333333333332</v>
      </c>
      <c r="Q20" s="42">
        <f t="shared" si="3"/>
        <v>24.603174603174601</v>
      </c>
      <c r="R20" s="42">
        <f t="shared" si="3"/>
        <v>27.419354838709676</v>
      </c>
      <c r="S20" s="42">
        <f t="shared" si="3"/>
        <v>31.192660550458719</v>
      </c>
      <c r="T20" s="42">
        <f t="shared" si="3"/>
        <v>18.9873417721519</v>
      </c>
      <c r="U20" s="42">
        <f t="shared" si="3"/>
        <v>16.455696202531644</v>
      </c>
      <c r="V20" s="42">
        <f t="shared" si="3"/>
        <v>20.512820512820511</v>
      </c>
      <c r="W20" s="42">
        <f t="shared" si="3"/>
        <v>21.705426356589147</v>
      </c>
      <c r="X20" s="42">
        <f t="shared" si="3"/>
        <v>19.318181818181817</v>
      </c>
      <c r="Y20" s="42">
        <f t="shared" si="3"/>
        <v>15.909090909090908</v>
      </c>
      <c r="Z20" s="42">
        <f t="shared" si="3"/>
        <v>10.112359550561797</v>
      </c>
      <c r="AA20" s="42">
        <f t="shared" si="3"/>
        <v>24.615384615384617</v>
      </c>
      <c r="AB20" s="42">
        <f t="shared" si="3"/>
        <v>28.571428571428569</v>
      </c>
      <c r="AC20" s="42">
        <f t="shared" si="3"/>
        <v>12.121212121212121</v>
      </c>
      <c r="AD20" s="57"/>
      <c r="AE20" s="57"/>
      <c r="AF20" s="57">
        <v>9.6385542168674707</v>
      </c>
      <c r="AG20" s="57">
        <v>23.943661971830984</v>
      </c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</row>
    <row r="21" spans="1:186" ht="15.75" thickBot="1" x14ac:dyDescent="0.3">
      <c r="A21" s="21" t="s">
        <v>13</v>
      </c>
      <c r="B21" s="11" t="s">
        <v>9</v>
      </c>
      <c r="C21" s="12">
        <v>236</v>
      </c>
      <c r="D21" s="12">
        <v>234</v>
      </c>
      <c r="E21" s="12">
        <v>232</v>
      </c>
      <c r="F21" s="12">
        <v>182</v>
      </c>
      <c r="G21" s="13">
        <v>192</v>
      </c>
      <c r="H21" s="14">
        <v>249</v>
      </c>
      <c r="I21" s="12">
        <v>261</v>
      </c>
      <c r="J21" s="12">
        <v>241</v>
      </c>
      <c r="K21" s="12">
        <v>200</v>
      </c>
      <c r="L21" s="12">
        <v>247</v>
      </c>
      <c r="M21" s="12">
        <v>238</v>
      </c>
      <c r="N21" s="13">
        <v>273</v>
      </c>
      <c r="O21" s="14">
        <v>247</v>
      </c>
      <c r="P21" s="12">
        <v>250</v>
      </c>
      <c r="Q21" s="12">
        <v>265</v>
      </c>
      <c r="R21" s="12">
        <v>262</v>
      </c>
      <c r="S21" s="12">
        <v>275</v>
      </c>
      <c r="T21" s="12">
        <v>208</v>
      </c>
      <c r="U21" s="13">
        <v>215</v>
      </c>
      <c r="V21" s="14">
        <v>241</v>
      </c>
      <c r="W21" s="12">
        <v>238</v>
      </c>
      <c r="X21" s="12">
        <v>205</v>
      </c>
      <c r="Y21" s="12">
        <v>204</v>
      </c>
      <c r="Z21" s="12">
        <v>134</v>
      </c>
      <c r="AA21" s="12">
        <v>170</v>
      </c>
      <c r="AB21" s="13">
        <v>196</v>
      </c>
      <c r="AC21" s="14">
        <v>199</v>
      </c>
      <c r="AD21" s="12">
        <v>219</v>
      </c>
      <c r="AE21" s="12">
        <v>200</v>
      </c>
      <c r="AF21" s="12">
        <v>164</v>
      </c>
      <c r="AG21" s="12">
        <v>176</v>
      </c>
    </row>
    <row r="22" spans="1:186" x14ac:dyDescent="0.25">
      <c r="A22" s="15"/>
      <c r="B22" s="16" t="s">
        <v>10</v>
      </c>
      <c r="C22" s="17">
        <v>7</v>
      </c>
      <c r="D22" s="17">
        <v>4</v>
      </c>
      <c r="E22" s="17">
        <v>3</v>
      </c>
      <c r="F22" s="17">
        <v>1</v>
      </c>
      <c r="G22" s="51">
        <v>11</v>
      </c>
      <c r="H22" s="18">
        <v>6</v>
      </c>
      <c r="I22" s="17">
        <v>3</v>
      </c>
      <c r="J22" s="17">
        <v>10</v>
      </c>
      <c r="K22" s="17">
        <v>6</v>
      </c>
      <c r="L22" s="17">
        <v>7</v>
      </c>
      <c r="M22" s="17">
        <v>2</v>
      </c>
      <c r="N22" s="51">
        <v>4</v>
      </c>
      <c r="O22" s="18">
        <v>8</v>
      </c>
      <c r="P22" s="17">
        <v>7</v>
      </c>
      <c r="Q22" s="17">
        <v>5</v>
      </c>
      <c r="R22" s="17">
        <v>7</v>
      </c>
      <c r="S22" s="17">
        <v>27</v>
      </c>
      <c r="T22" s="17">
        <v>13</v>
      </c>
      <c r="U22" s="51">
        <v>12</v>
      </c>
      <c r="V22" s="18">
        <v>6</v>
      </c>
      <c r="W22" s="17">
        <v>10</v>
      </c>
      <c r="X22" s="17">
        <v>13</v>
      </c>
      <c r="Y22" s="17">
        <v>4</v>
      </c>
      <c r="Z22" s="17">
        <v>6</v>
      </c>
      <c r="AA22" s="17">
        <v>5</v>
      </c>
      <c r="AB22" s="51">
        <v>7</v>
      </c>
      <c r="AC22" s="18">
        <v>11</v>
      </c>
      <c r="AD22" s="17">
        <v>19</v>
      </c>
      <c r="AE22" s="17">
        <v>6</v>
      </c>
      <c r="AF22" s="17">
        <v>10</v>
      </c>
      <c r="AG22" s="17">
        <v>8</v>
      </c>
    </row>
    <row r="23" spans="1:186" x14ac:dyDescent="0.25">
      <c r="A23" s="15"/>
      <c r="B23" s="19" t="s">
        <v>11</v>
      </c>
      <c r="C23" s="20">
        <f t="shared" ref="C23:AE23" si="4">C22/C21*100</f>
        <v>2.9661016949152543</v>
      </c>
      <c r="D23" s="20">
        <f t="shared" si="4"/>
        <v>1.7094017094017095</v>
      </c>
      <c r="E23" s="20">
        <f t="shared" si="4"/>
        <v>1.2931034482758621</v>
      </c>
      <c r="F23" s="20">
        <f t="shared" si="4"/>
        <v>0.5494505494505495</v>
      </c>
      <c r="G23" s="20">
        <f t="shared" si="4"/>
        <v>5.7291666666666661</v>
      </c>
      <c r="H23" s="20">
        <f t="shared" si="4"/>
        <v>2.4096385542168677</v>
      </c>
      <c r="I23" s="20">
        <f t="shared" si="4"/>
        <v>1.1494252873563218</v>
      </c>
      <c r="J23" s="20">
        <f t="shared" si="4"/>
        <v>4.1493775933609953</v>
      </c>
      <c r="K23" s="20">
        <f t="shared" si="4"/>
        <v>3</v>
      </c>
      <c r="L23" s="20">
        <f t="shared" si="4"/>
        <v>2.834008097165992</v>
      </c>
      <c r="M23" s="20">
        <f t="shared" si="4"/>
        <v>0.84033613445378152</v>
      </c>
      <c r="N23" s="20">
        <f t="shared" si="4"/>
        <v>1.4652014652014651</v>
      </c>
      <c r="O23" s="20">
        <f t="shared" si="4"/>
        <v>3.2388663967611335</v>
      </c>
      <c r="P23" s="20">
        <f t="shared" si="4"/>
        <v>2.8000000000000003</v>
      </c>
      <c r="Q23" s="20">
        <f t="shared" si="4"/>
        <v>1.8867924528301887</v>
      </c>
      <c r="R23" s="20">
        <f t="shared" si="4"/>
        <v>2.6717557251908395</v>
      </c>
      <c r="S23" s="20">
        <f t="shared" si="4"/>
        <v>9.8181818181818183</v>
      </c>
      <c r="T23" s="20">
        <f t="shared" si="4"/>
        <v>6.25</v>
      </c>
      <c r="U23" s="20">
        <f t="shared" si="4"/>
        <v>5.5813953488372094</v>
      </c>
      <c r="V23" s="20">
        <f t="shared" si="4"/>
        <v>2.4896265560165975</v>
      </c>
      <c r="W23" s="20">
        <f t="shared" si="4"/>
        <v>4.2016806722689077</v>
      </c>
      <c r="X23" s="20">
        <f t="shared" si="4"/>
        <v>6.3414634146341466</v>
      </c>
      <c r="Y23" s="20">
        <f t="shared" si="4"/>
        <v>1.9607843137254901</v>
      </c>
      <c r="Z23" s="20">
        <f t="shared" si="4"/>
        <v>4.4776119402985071</v>
      </c>
      <c r="AA23" s="20">
        <f t="shared" si="4"/>
        <v>2.9411764705882351</v>
      </c>
      <c r="AB23" s="20">
        <f t="shared" si="4"/>
        <v>3.5714285714285712</v>
      </c>
      <c r="AC23" s="20">
        <f t="shared" si="4"/>
        <v>5.5276381909547743</v>
      </c>
      <c r="AD23" s="20">
        <f t="shared" si="4"/>
        <v>8.6757990867579906</v>
      </c>
      <c r="AE23" s="20">
        <f t="shared" si="4"/>
        <v>3</v>
      </c>
      <c r="AF23" s="20">
        <v>6.0975609756097562</v>
      </c>
      <c r="AG23" s="20">
        <v>4.5454545454545459</v>
      </c>
    </row>
    <row r="24" spans="1:186" x14ac:dyDescent="0.25">
      <c r="A24" s="48"/>
      <c r="B24" s="90" t="s">
        <v>58</v>
      </c>
      <c r="C24" s="25"/>
      <c r="D24" s="25"/>
      <c r="E24" s="25"/>
      <c r="F24" s="25"/>
      <c r="G24" s="52"/>
      <c r="H24" s="26"/>
      <c r="I24" s="25"/>
      <c r="J24" s="25"/>
      <c r="K24" s="25"/>
      <c r="L24" s="25"/>
      <c r="M24" s="25"/>
      <c r="N24" s="52"/>
      <c r="O24" s="26"/>
      <c r="P24" s="25"/>
      <c r="Q24" s="25"/>
      <c r="R24" s="25"/>
      <c r="S24" s="25">
        <v>16</v>
      </c>
      <c r="T24" s="25"/>
      <c r="U24" s="52"/>
      <c r="V24" s="26"/>
      <c r="W24" s="25"/>
      <c r="X24" s="25">
        <v>7</v>
      </c>
      <c r="Y24" s="25"/>
      <c r="Z24" s="25"/>
      <c r="AA24" s="25"/>
      <c r="AB24" s="52"/>
      <c r="AC24" s="25">
        <v>8</v>
      </c>
      <c r="AD24" s="25">
        <v>12</v>
      </c>
      <c r="AE24" s="25">
        <v>1</v>
      </c>
      <c r="AF24" s="25">
        <v>0</v>
      </c>
      <c r="AG24" s="25">
        <v>2</v>
      </c>
    </row>
    <row r="25" spans="1:186" x14ac:dyDescent="0.25">
      <c r="A25" s="48"/>
      <c r="B25" s="19" t="s">
        <v>59</v>
      </c>
      <c r="C25" s="25"/>
      <c r="D25" s="25"/>
      <c r="E25" s="25"/>
      <c r="F25" s="25"/>
      <c r="G25" s="52"/>
      <c r="H25" s="26"/>
      <c r="I25" s="25"/>
      <c r="J25" s="25"/>
      <c r="K25" s="25"/>
      <c r="L25" s="25"/>
      <c r="M25" s="25"/>
      <c r="N25" s="52"/>
      <c r="O25" s="26"/>
      <c r="P25" s="25"/>
      <c r="Q25" s="25"/>
      <c r="R25" s="25"/>
      <c r="S25" s="91">
        <f>S24/S21*100</f>
        <v>5.8181818181818183</v>
      </c>
      <c r="T25" s="25"/>
      <c r="U25" s="52"/>
      <c r="V25" s="26"/>
      <c r="W25" s="25"/>
      <c r="X25" s="91">
        <f>X24/X21*100</f>
        <v>3.4146341463414638</v>
      </c>
      <c r="Y25" s="25"/>
      <c r="Z25" s="25"/>
      <c r="AA25" s="25"/>
      <c r="AB25" s="52"/>
      <c r="AC25" s="91">
        <f>AC24/AC21*100</f>
        <v>4.0201005025125625</v>
      </c>
      <c r="AD25" s="91">
        <f>AD24/AD21*100</f>
        <v>5.4794520547945202</v>
      </c>
      <c r="AE25" s="91">
        <f>AE24/AE21*100</f>
        <v>0.5</v>
      </c>
      <c r="AF25" s="25">
        <v>0</v>
      </c>
      <c r="AG25" s="25">
        <v>1.1363636363636365</v>
      </c>
    </row>
    <row r="26" spans="1:186" x14ac:dyDescent="0.25">
      <c r="A26" s="2"/>
      <c r="B26" s="39" t="s">
        <v>33</v>
      </c>
      <c r="C26" s="37">
        <v>116</v>
      </c>
      <c r="D26" s="37">
        <v>119</v>
      </c>
      <c r="E26" s="37">
        <v>117</v>
      </c>
      <c r="F26" s="37">
        <v>98</v>
      </c>
      <c r="G26" s="54">
        <v>91</v>
      </c>
      <c r="H26" s="38">
        <v>128</v>
      </c>
      <c r="I26" s="37">
        <v>145</v>
      </c>
      <c r="J26" s="37">
        <v>133</v>
      </c>
      <c r="K26" s="37">
        <v>121</v>
      </c>
      <c r="L26" s="37">
        <v>132</v>
      </c>
      <c r="M26" s="37">
        <v>126</v>
      </c>
      <c r="N26" s="54">
        <v>138</v>
      </c>
      <c r="O26" s="38">
        <v>140</v>
      </c>
      <c r="P26" s="37">
        <v>137</v>
      </c>
      <c r="Q26" s="37">
        <v>146</v>
      </c>
      <c r="R26" s="37">
        <v>145</v>
      </c>
      <c r="S26" s="37">
        <v>147</v>
      </c>
      <c r="T26" s="37">
        <v>95</v>
      </c>
      <c r="U26" s="54">
        <v>95</v>
      </c>
      <c r="V26" s="38">
        <v>117</v>
      </c>
      <c r="W26" s="37">
        <v>93</v>
      </c>
      <c r="X26" s="37">
        <v>84</v>
      </c>
      <c r="Y26" s="37">
        <v>73</v>
      </c>
      <c r="Z26" s="37">
        <v>53</v>
      </c>
      <c r="AA26" s="37">
        <v>58</v>
      </c>
      <c r="AB26" s="54">
        <v>93</v>
      </c>
      <c r="AC26" s="37">
        <v>97</v>
      </c>
      <c r="AD26" s="37">
        <v>86</v>
      </c>
      <c r="AE26" s="37">
        <v>75</v>
      </c>
      <c r="AF26" s="37">
        <v>59</v>
      </c>
      <c r="AG26" s="37">
        <v>54</v>
      </c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</row>
    <row r="27" spans="1:186" ht="15.75" thickBot="1" x14ac:dyDescent="0.3">
      <c r="A27" s="44"/>
      <c r="B27" s="55" t="s">
        <v>34</v>
      </c>
      <c r="C27" s="42">
        <f t="shared" ref="C27:AC27" si="5">C26/C21*100</f>
        <v>49.152542372881356</v>
      </c>
      <c r="D27" s="42">
        <f t="shared" si="5"/>
        <v>50.854700854700852</v>
      </c>
      <c r="E27" s="42">
        <f t="shared" si="5"/>
        <v>50.431034482758619</v>
      </c>
      <c r="F27" s="42">
        <f t="shared" si="5"/>
        <v>53.846153846153847</v>
      </c>
      <c r="G27" s="42">
        <f t="shared" si="5"/>
        <v>47.395833333333329</v>
      </c>
      <c r="H27" s="42">
        <f t="shared" si="5"/>
        <v>51.405622489959832</v>
      </c>
      <c r="I27" s="42">
        <f t="shared" si="5"/>
        <v>55.555555555555557</v>
      </c>
      <c r="J27" s="42">
        <f t="shared" si="5"/>
        <v>55.186721991701248</v>
      </c>
      <c r="K27" s="42">
        <f t="shared" si="5"/>
        <v>60.5</v>
      </c>
      <c r="L27" s="42">
        <f t="shared" si="5"/>
        <v>53.441295546558706</v>
      </c>
      <c r="M27" s="42">
        <f t="shared" si="5"/>
        <v>52.941176470588239</v>
      </c>
      <c r="N27" s="42">
        <f t="shared" si="5"/>
        <v>50.549450549450547</v>
      </c>
      <c r="O27" s="42">
        <f t="shared" si="5"/>
        <v>56.680161943319838</v>
      </c>
      <c r="P27" s="42">
        <f t="shared" si="5"/>
        <v>54.800000000000004</v>
      </c>
      <c r="Q27" s="42">
        <f t="shared" si="5"/>
        <v>55.094339622641506</v>
      </c>
      <c r="R27" s="42">
        <f t="shared" si="5"/>
        <v>55.343511450381676</v>
      </c>
      <c r="S27" s="42">
        <f t="shared" si="5"/>
        <v>53.454545454545453</v>
      </c>
      <c r="T27" s="42">
        <f t="shared" si="5"/>
        <v>45.67307692307692</v>
      </c>
      <c r="U27" s="42">
        <f t="shared" si="5"/>
        <v>44.186046511627907</v>
      </c>
      <c r="V27" s="42">
        <f t="shared" si="5"/>
        <v>48.54771784232365</v>
      </c>
      <c r="W27" s="42">
        <f t="shared" si="5"/>
        <v>39.075630252100844</v>
      </c>
      <c r="X27" s="42">
        <f t="shared" si="5"/>
        <v>40.975609756097562</v>
      </c>
      <c r="Y27" s="42">
        <f t="shared" si="5"/>
        <v>35.784313725490193</v>
      </c>
      <c r="Z27" s="42">
        <f t="shared" si="5"/>
        <v>39.552238805970148</v>
      </c>
      <c r="AA27" s="42">
        <f t="shared" si="5"/>
        <v>34.117647058823529</v>
      </c>
      <c r="AB27" s="42">
        <f t="shared" si="5"/>
        <v>47.448979591836739</v>
      </c>
      <c r="AC27" s="42">
        <f t="shared" si="5"/>
        <v>48.743718592964825</v>
      </c>
      <c r="AD27" s="57"/>
      <c r="AE27" s="57"/>
      <c r="AF27" s="57">
        <v>35.975609756097562</v>
      </c>
      <c r="AG27" s="57">
        <v>30.681818181818183</v>
      </c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</row>
    <row r="28" spans="1:186" ht="15.75" thickBot="1" x14ac:dyDescent="0.3">
      <c r="A28" s="21" t="s">
        <v>14</v>
      </c>
      <c r="B28" s="11" t="s">
        <v>9</v>
      </c>
      <c r="C28" s="12">
        <v>103</v>
      </c>
      <c r="D28" s="12">
        <v>67</v>
      </c>
      <c r="E28" s="12">
        <v>92</v>
      </c>
      <c r="F28" s="12">
        <v>75</v>
      </c>
      <c r="G28" s="13">
        <v>68</v>
      </c>
      <c r="H28" s="14">
        <v>74</v>
      </c>
      <c r="I28" s="12">
        <v>76</v>
      </c>
      <c r="J28" s="12">
        <v>84</v>
      </c>
      <c r="K28" s="12">
        <v>54</v>
      </c>
      <c r="L28" s="12">
        <v>67</v>
      </c>
      <c r="M28" s="12">
        <v>79</v>
      </c>
      <c r="N28" s="13">
        <v>74</v>
      </c>
      <c r="O28" s="14">
        <v>59</v>
      </c>
      <c r="P28" s="12">
        <v>103</v>
      </c>
      <c r="Q28" s="12">
        <v>83</v>
      </c>
      <c r="R28" s="12">
        <v>56</v>
      </c>
      <c r="S28" s="12">
        <v>74</v>
      </c>
      <c r="T28" s="12">
        <v>72</v>
      </c>
      <c r="U28" s="13">
        <v>78</v>
      </c>
      <c r="V28" s="14">
        <v>59</v>
      </c>
      <c r="W28" s="12">
        <v>82</v>
      </c>
      <c r="X28" s="12">
        <v>83</v>
      </c>
      <c r="Y28" s="12">
        <v>68</v>
      </c>
      <c r="Z28" s="12">
        <v>53</v>
      </c>
      <c r="AA28" s="12">
        <v>67</v>
      </c>
      <c r="AB28" s="13">
        <v>72</v>
      </c>
      <c r="AC28" s="14">
        <v>78</v>
      </c>
      <c r="AD28" s="12">
        <v>88</v>
      </c>
      <c r="AE28" s="12">
        <v>67</v>
      </c>
      <c r="AF28" s="12">
        <v>67</v>
      </c>
      <c r="AG28" s="12">
        <v>63</v>
      </c>
    </row>
    <row r="29" spans="1:186" x14ac:dyDescent="0.25">
      <c r="A29" s="2"/>
      <c r="B29" s="16" t="s">
        <v>10</v>
      </c>
      <c r="C29" s="17">
        <v>20</v>
      </c>
      <c r="D29" s="17">
        <v>8</v>
      </c>
      <c r="E29" s="17">
        <v>27</v>
      </c>
      <c r="F29" s="17">
        <v>20</v>
      </c>
      <c r="G29" s="51">
        <v>26</v>
      </c>
      <c r="H29" s="18">
        <v>25</v>
      </c>
      <c r="I29" s="17">
        <v>0</v>
      </c>
      <c r="J29" s="17">
        <v>26</v>
      </c>
      <c r="K29" s="17">
        <v>21</v>
      </c>
      <c r="L29" s="17">
        <v>18</v>
      </c>
      <c r="M29" s="17">
        <v>31</v>
      </c>
      <c r="N29" s="51">
        <v>24</v>
      </c>
      <c r="O29" s="18">
        <v>11</v>
      </c>
      <c r="P29" s="17">
        <v>33</v>
      </c>
      <c r="Q29" s="17">
        <v>32</v>
      </c>
      <c r="R29" s="17">
        <v>11</v>
      </c>
      <c r="S29" s="17">
        <v>16</v>
      </c>
      <c r="T29" s="17">
        <v>30</v>
      </c>
      <c r="U29" s="51">
        <v>17</v>
      </c>
      <c r="V29" s="18">
        <v>15</v>
      </c>
      <c r="W29" s="17">
        <v>27</v>
      </c>
      <c r="X29" s="17">
        <v>26</v>
      </c>
      <c r="Y29" s="17">
        <v>19</v>
      </c>
      <c r="Z29" s="17">
        <v>17</v>
      </c>
      <c r="AA29" s="17">
        <v>19</v>
      </c>
      <c r="AB29" s="51">
        <v>19</v>
      </c>
      <c r="AC29" s="18">
        <v>22</v>
      </c>
      <c r="AD29" s="17">
        <v>27</v>
      </c>
      <c r="AE29" s="17">
        <v>18</v>
      </c>
      <c r="AF29" s="17">
        <v>14</v>
      </c>
      <c r="AG29" s="17">
        <v>11</v>
      </c>
    </row>
    <row r="30" spans="1:186" x14ac:dyDescent="0.25">
      <c r="A30" s="2"/>
      <c r="B30" s="19" t="s">
        <v>11</v>
      </c>
      <c r="C30" s="20">
        <f t="shared" ref="C30:AE30" si="6">C29/C28*100</f>
        <v>19.417475728155338</v>
      </c>
      <c r="D30" s="20">
        <f t="shared" si="6"/>
        <v>11.940298507462686</v>
      </c>
      <c r="E30" s="20">
        <f t="shared" si="6"/>
        <v>29.347826086956523</v>
      </c>
      <c r="F30" s="20">
        <f t="shared" si="6"/>
        <v>26.666666666666668</v>
      </c>
      <c r="G30" s="20">
        <f t="shared" si="6"/>
        <v>38.235294117647058</v>
      </c>
      <c r="H30" s="20">
        <f t="shared" si="6"/>
        <v>33.783783783783782</v>
      </c>
      <c r="I30" s="20">
        <f t="shared" si="6"/>
        <v>0</v>
      </c>
      <c r="J30" s="20">
        <f t="shared" si="6"/>
        <v>30.952380952380953</v>
      </c>
      <c r="K30" s="20">
        <f t="shared" si="6"/>
        <v>38.888888888888893</v>
      </c>
      <c r="L30" s="20">
        <f t="shared" si="6"/>
        <v>26.865671641791046</v>
      </c>
      <c r="M30" s="20">
        <f t="shared" si="6"/>
        <v>39.24050632911392</v>
      </c>
      <c r="N30" s="20">
        <f t="shared" si="6"/>
        <v>32.432432432432435</v>
      </c>
      <c r="O30" s="20">
        <f t="shared" si="6"/>
        <v>18.64406779661017</v>
      </c>
      <c r="P30" s="20">
        <f t="shared" si="6"/>
        <v>32.038834951456316</v>
      </c>
      <c r="Q30" s="20">
        <f t="shared" si="6"/>
        <v>38.554216867469883</v>
      </c>
      <c r="R30" s="20">
        <f t="shared" si="6"/>
        <v>19.642857142857142</v>
      </c>
      <c r="S30" s="20">
        <f t="shared" si="6"/>
        <v>21.621621621621621</v>
      </c>
      <c r="T30" s="20">
        <f t="shared" si="6"/>
        <v>41.666666666666671</v>
      </c>
      <c r="U30" s="20">
        <f t="shared" si="6"/>
        <v>21.794871794871796</v>
      </c>
      <c r="V30" s="20">
        <f t="shared" si="6"/>
        <v>25.423728813559322</v>
      </c>
      <c r="W30" s="20">
        <f t="shared" si="6"/>
        <v>32.926829268292686</v>
      </c>
      <c r="X30" s="20">
        <f t="shared" si="6"/>
        <v>31.325301204819279</v>
      </c>
      <c r="Y30" s="20">
        <f t="shared" si="6"/>
        <v>27.941176470588236</v>
      </c>
      <c r="Z30" s="20">
        <f t="shared" si="6"/>
        <v>32.075471698113205</v>
      </c>
      <c r="AA30" s="20">
        <f t="shared" si="6"/>
        <v>28.35820895522388</v>
      </c>
      <c r="AB30" s="20">
        <f t="shared" si="6"/>
        <v>26.388888888888889</v>
      </c>
      <c r="AC30" s="20">
        <f t="shared" si="6"/>
        <v>28.205128205128204</v>
      </c>
      <c r="AD30" s="20">
        <f t="shared" si="6"/>
        <v>30.681818181818183</v>
      </c>
      <c r="AE30" s="20">
        <f t="shared" si="6"/>
        <v>26.865671641791046</v>
      </c>
      <c r="AF30" s="20">
        <v>20.8955223880597</v>
      </c>
      <c r="AG30" s="20">
        <v>17.460317460317459</v>
      </c>
    </row>
    <row r="31" spans="1:186" x14ac:dyDescent="0.25">
      <c r="A31" s="48"/>
      <c r="B31" s="90" t="s">
        <v>58</v>
      </c>
      <c r="C31" s="25"/>
      <c r="D31" s="25"/>
      <c r="E31" s="25"/>
      <c r="F31" s="25"/>
      <c r="G31" s="52"/>
      <c r="H31" s="26"/>
      <c r="I31" s="25"/>
      <c r="J31" s="25"/>
      <c r="K31" s="25"/>
      <c r="L31" s="25"/>
      <c r="M31" s="25"/>
      <c r="N31" s="52"/>
      <c r="O31" s="26"/>
      <c r="P31" s="25"/>
      <c r="Q31" s="25"/>
      <c r="R31" s="25"/>
      <c r="S31" s="25"/>
      <c r="T31" s="25"/>
      <c r="U31" s="52"/>
      <c r="V31" s="26"/>
      <c r="W31" s="25"/>
      <c r="X31" s="25"/>
      <c r="Y31" s="25"/>
      <c r="Z31" s="25"/>
      <c r="AA31" s="25"/>
      <c r="AB31" s="52">
        <v>1</v>
      </c>
      <c r="AC31" s="25"/>
      <c r="AD31" s="25"/>
      <c r="AE31" s="25"/>
      <c r="AF31" s="25"/>
      <c r="AG31" s="25"/>
    </row>
    <row r="32" spans="1:186" x14ac:dyDescent="0.25">
      <c r="A32" s="48"/>
      <c r="B32" s="19" t="s">
        <v>59</v>
      </c>
      <c r="C32" s="25"/>
      <c r="D32" s="25"/>
      <c r="E32" s="25"/>
      <c r="F32" s="25"/>
      <c r="G32" s="52"/>
      <c r="H32" s="26"/>
      <c r="I32" s="25"/>
      <c r="J32" s="25"/>
      <c r="K32" s="25"/>
      <c r="L32" s="25"/>
      <c r="M32" s="25"/>
      <c r="N32" s="52"/>
      <c r="O32" s="26"/>
      <c r="P32" s="25"/>
      <c r="Q32" s="25"/>
      <c r="R32" s="25"/>
      <c r="S32" s="25"/>
      <c r="T32" s="25"/>
      <c r="U32" s="52"/>
      <c r="V32" s="26"/>
      <c r="W32" s="25"/>
      <c r="X32" s="25"/>
      <c r="Y32" s="25"/>
      <c r="Z32" s="25"/>
      <c r="AA32" s="25"/>
      <c r="AB32" s="91">
        <f>AB31/AB28*100</f>
        <v>1.3888888888888888</v>
      </c>
      <c r="AC32" s="25"/>
      <c r="AD32" s="25"/>
      <c r="AE32" s="25"/>
      <c r="AF32" s="25"/>
      <c r="AG32" s="25"/>
    </row>
    <row r="33" spans="1:186" x14ac:dyDescent="0.25">
      <c r="A33" s="2"/>
      <c r="B33" s="39" t="s">
        <v>33</v>
      </c>
      <c r="C33" s="37">
        <v>1</v>
      </c>
      <c r="D33" s="37">
        <v>1</v>
      </c>
      <c r="E33" s="37">
        <v>3</v>
      </c>
      <c r="F33" s="37">
        <v>1</v>
      </c>
      <c r="G33" s="54">
        <v>0</v>
      </c>
      <c r="H33" s="38">
        <v>1</v>
      </c>
      <c r="I33" s="37">
        <v>0</v>
      </c>
      <c r="J33" s="37">
        <v>0</v>
      </c>
      <c r="K33" s="37">
        <v>3</v>
      </c>
      <c r="L33" s="37">
        <v>0</v>
      </c>
      <c r="M33" s="37">
        <v>126</v>
      </c>
      <c r="N33" s="54">
        <v>137</v>
      </c>
      <c r="O33" s="38">
        <v>140</v>
      </c>
      <c r="P33" s="37">
        <v>137</v>
      </c>
      <c r="Q33" s="37">
        <v>3</v>
      </c>
      <c r="R33" s="37">
        <v>1</v>
      </c>
      <c r="S33" s="37">
        <v>1</v>
      </c>
      <c r="T33" s="37">
        <v>2</v>
      </c>
      <c r="U33" s="54">
        <v>3</v>
      </c>
      <c r="V33" s="38">
        <v>0</v>
      </c>
      <c r="W33" s="37">
        <v>0</v>
      </c>
      <c r="X33" s="37">
        <v>5</v>
      </c>
      <c r="Y33" s="37">
        <v>2</v>
      </c>
      <c r="Z33" s="37">
        <v>2</v>
      </c>
      <c r="AA33" s="37">
        <v>2</v>
      </c>
      <c r="AB33" s="54">
        <v>0</v>
      </c>
      <c r="AC33" s="37">
        <v>4</v>
      </c>
      <c r="AD33" s="37">
        <v>1</v>
      </c>
      <c r="AE33" s="37">
        <v>1</v>
      </c>
      <c r="AF33" s="37">
        <v>0</v>
      </c>
      <c r="AG33" s="37">
        <v>2</v>
      </c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</row>
    <row r="34" spans="1:186" ht="15.75" thickBot="1" x14ac:dyDescent="0.3">
      <c r="A34" s="44"/>
      <c r="B34" s="55" t="s">
        <v>34</v>
      </c>
      <c r="C34" s="42">
        <f t="shared" ref="C34:AC34" si="7">C33/C28*100</f>
        <v>0.97087378640776689</v>
      </c>
      <c r="D34" s="42">
        <f t="shared" si="7"/>
        <v>1.4925373134328357</v>
      </c>
      <c r="E34" s="42">
        <f t="shared" si="7"/>
        <v>3.2608695652173911</v>
      </c>
      <c r="F34" s="42">
        <f t="shared" si="7"/>
        <v>1.3333333333333335</v>
      </c>
      <c r="G34" s="42">
        <f t="shared" si="7"/>
        <v>0</v>
      </c>
      <c r="H34" s="42">
        <f t="shared" si="7"/>
        <v>1.3513513513513513</v>
      </c>
      <c r="I34" s="42">
        <f t="shared" si="7"/>
        <v>0</v>
      </c>
      <c r="J34" s="42">
        <f t="shared" si="7"/>
        <v>0</v>
      </c>
      <c r="K34" s="42">
        <f t="shared" si="7"/>
        <v>5.5555555555555554</v>
      </c>
      <c r="L34" s="42">
        <f t="shared" si="7"/>
        <v>0</v>
      </c>
      <c r="M34" s="42">
        <f t="shared" si="7"/>
        <v>159.49367088607596</v>
      </c>
      <c r="N34" s="42">
        <f t="shared" si="7"/>
        <v>185.13513513513513</v>
      </c>
      <c r="O34" s="42">
        <f t="shared" si="7"/>
        <v>237.28813559322032</v>
      </c>
      <c r="P34" s="42">
        <f t="shared" si="7"/>
        <v>133.00970873786409</v>
      </c>
      <c r="Q34" s="42">
        <f t="shared" si="7"/>
        <v>3.6144578313253009</v>
      </c>
      <c r="R34" s="42">
        <f t="shared" si="7"/>
        <v>1.7857142857142856</v>
      </c>
      <c r="S34" s="42">
        <f t="shared" si="7"/>
        <v>1.3513513513513513</v>
      </c>
      <c r="T34" s="42">
        <f t="shared" si="7"/>
        <v>2.7777777777777777</v>
      </c>
      <c r="U34" s="42">
        <f t="shared" si="7"/>
        <v>3.8461538461538463</v>
      </c>
      <c r="V34" s="42">
        <f t="shared" si="7"/>
        <v>0</v>
      </c>
      <c r="W34" s="42">
        <f t="shared" si="7"/>
        <v>0</v>
      </c>
      <c r="X34" s="42">
        <f t="shared" si="7"/>
        <v>6.024096385542169</v>
      </c>
      <c r="Y34" s="42">
        <f t="shared" si="7"/>
        <v>2.9411764705882351</v>
      </c>
      <c r="Z34" s="42">
        <f t="shared" si="7"/>
        <v>3.7735849056603774</v>
      </c>
      <c r="AA34" s="42">
        <f t="shared" si="7"/>
        <v>2.9850746268656714</v>
      </c>
      <c r="AB34" s="42">
        <f t="shared" si="7"/>
        <v>0</v>
      </c>
      <c r="AC34" s="42">
        <f t="shared" si="7"/>
        <v>5.1282051282051277</v>
      </c>
      <c r="AD34" s="57"/>
      <c r="AE34" s="57"/>
      <c r="AF34" s="57">
        <v>0</v>
      </c>
      <c r="AG34" s="57">
        <v>3.1746031746031744</v>
      </c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</row>
    <row r="35" spans="1:186" ht="15.75" thickBot="1" x14ac:dyDescent="0.3">
      <c r="A35" s="10" t="s">
        <v>15</v>
      </c>
      <c r="B35" s="22"/>
      <c r="C35" s="12"/>
      <c r="D35" s="12"/>
      <c r="E35" s="12"/>
      <c r="F35" s="12"/>
      <c r="G35" s="13"/>
      <c r="H35" s="14"/>
      <c r="I35" s="12"/>
      <c r="J35" s="12"/>
      <c r="K35" s="12"/>
      <c r="L35" s="12"/>
      <c r="M35" s="12"/>
      <c r="N35" s="13"/>
      <c r="O35" s="14"/>
      <c r="P35" s="12"/>
      <c r="Q35" s="12"/>
      <c r="R35" s="12"/>
      <c r="S35" s="12"/>
      <c r="T35" s="12"/>
      <c r="U35" s="13"/>
      <c r="V35" s="14"/>
      <c r="W35" s="12"/>
      <c r="X35" s="12"/>
      <c r="Y35" s="12"/>
      <c r="Z35" s="12"/>
      <c r="AA35" s="12"/>
      <c r="AB35" s="13"/>
      <c r="AC35" s="14"/>
      <c r="AD35" s="12"/>
      <c r="AE35" s="12"/>
      <c r="AF35" s="12"/>
      <c r="AG35" s="12"/>
    </row>
    <row r="36" spans="1:186" x14ac:dyDescent="0.25">
      <c r="A36" s="23" t="s">
        <v>16</v>
      </c>
      <c r="B36" s="24" t="s">
        <v>9</v>
      </c>
      <c r="C36" s="25">
        <v>74</v>
      </c>
      <c r="D36" s="25">
        <v>64</v>
      </c>
      <c r="E36" s="25">
        <v>73</v>
      </c>
      <c r="F36" s="25">
        <v>76</v>
      </c>
      <c r="G36" s="52">
        <v>66</v>
      </c>
      <c r="H36" s="26">
        <v>70</v>
      </c>
      <c r="I36" s="25">
        <v>77</v>
      </c>
      <c r="J36" s="25">
        <v>118</v>
      </c>
      <c r="K36" s="25">
        <v>59</v>
      </c>
      <c r="L36" s="25">
        <v>65</v>
      </c>
      <c r="M36" s="25">
        <v>90</v>
      </c>
      <c r="N36" s="52">
        <v>97</v>
      </c>
      <c r="O36" s="26">
        <v>98</v>
      </c>
      <c r="P36" s="25">
        <v>116</v>
      </c>
      <c r="Q36" s="25">
        <v>89</v>
      </c>
      <c r="R36" s="25">
        <v>85</v>
      </c>
      <c r="S36" s="25">
        <v>100</v>
      </c>
      <c r="T36" s="25">
        <v>68</v>
      </c>
      <c r="U36" s="52">
        <v>103</v>
      </c>
      <c r="V36" s="26">
        <v>84</v>
      </c>
      <c r="W36" s="25">
        <v>101</v>
      </c>
      <c r="X36" s="25">
        <v>82</v>
      </c>
      <c r="Y36" s="25">
        <v>53</v>
      </c>
      <c r="Z36" s="25">
        <v>50</v>
      </c>
      <c r="AA36" s="25">
        <v>54</v>
      </c>
      <c r="AB36" s="52">
        <v>87</v>
      </c>
      <c r="AC36" s="25">
        <v>94</v>
      </c>
      <c r="AD36" s="25">
        <v>94</v>
      </c>
      <c r="AE36" s="25">
        <v>51</v>
      </c>
      <c r="AF36" s="25">
        <v>53</v>
      </c>
      <c r="AG36" s="25">
        <v>49</v>
      </c>
    </row>
    <row r="37" spans="1:186" x14ac:dyDescent="0.25">
      <c r="A37" s="23" t="s">
        <v>17</v>
      </c>
      <c r="B37" s="16" t="s">
        <v>10</v>
      </c>
      <c r="C37" s="17">
        <v>5</v>
      </c>
      <c r="D37" s="17">
        <v>0</v>
      </c>
      <c r="E37" s="17">
        <v>4</v>
      </c>
      <c r="F37" s="17">
        <v>3</v>
      </c>
      <c r="G37" s="51">
        <v>3</v>
      </c>
      <c r="H37" s="18">
        <v>6</v>
      </c>
      <c r="I37" s="17">
        <v>3</v>
      </c>
      <c r="J37" s="17">
        <v>12</v>
      </c>
      <c r="K37" s="17">
        <v>5</v>
      </c>
      <c r="L37" s="17">
        <v>3</v>
      </c>
      <c r="M37" s="17">
        <v>10</v>
      </c>
      <c r="N37" s="51">
        <v>8</v>
      </c>
      <c r="O37" s="18">
        <v>3</v>
      </c>
      <c r="P37" s="17">
        <v>10</v>
      </c>
      <c r="Q37" s="17">
        <v>4</v>
      </c>
      <c r="R37" s="17">
        <v>2</v>
      </c>
      <c r="S37" s="25">
        <v>9</v>
      </c>
      <c r="T37" s="17">
        <v>1</v>
      </c>
      <c r="U37" s="51">
        <v>8</v>
      </c>
      <c r="V37" s="18">
        <v>16</v>
      </c>
      <c r="W37" s="17">
        <v>5</v>
      </c>
      <c r="X37" s="17">
        <v>4</v>
      </c>
      <c r="Y37" s="17">
        <v>5</v>
      </c>
      <c r="Z37" s="17">
        <v>7</v>
      </c>
      <c r="AA37" s="17">
        <v>4</v>
      </c>
      <c r="AB37" s="51">
        <v>2</v>
      </c>
      <c r="AC37" s="18">
        <v>0</v>
      </c>
      <c r="AD37" s="17">
        <v>6</v>
      </c>
      <c r="AE37" s="17">
        <v>2</v>
      </c>
      <c r="AF37" s="17">
        <v>4</v>
      </c>
      <c r="AG37" s="17">
        <v>7</v>
      </c>
    </row>
    <row r="38" spans="1:186" x14ac:dyDescent="0.25">
      <c r="A38" s="27"/>
      <c r="B38" s="28" t="s">
        <v>11</v>
      </c>
      <c r="C38" s="20">
        <f t="shared" ref="C38:AE38" si="8">C37/C36*100</f>
        <v>6.756756756756757</v>
      </c>
      <c r="D38" s="20">
        <f t="shared" si="8"/>
        <v>0</v>
      </c>
      <c r="E38" s="20">
        <f t="shared" si="8"/>
        <v>5.4794520547945202</v>
      </c>
      <c r="F38" s="20">
        <f t="shared" si="8"/>
        <v>3.9473684210526314</v>
      </c>
      <c r="G38" s="20">
        <f t="shared" si="8"/>
        <v>4.5454545454545459</v>
      </c>
      <c r="H38" s="20">
        <f t="shared" si="8"/>
        <v>8.5714285714285712</v>
      </c>
      <c r="I38" s="20">
        <f t="shared" si="8"/>
        <v>3.8961038961038961</v>
      </c>
      <c r="J38" s="20">
        <f t="shared" si="8"/>
        <v>10.16949152542373</v>
      </c>
      <c r="K38" s="20">
        <f t="shared" si="8"/>
        <v>8.4745762711864394</v>
      </c>
      <c r="L38" s="20">
        <f t="shared" si="8"/>
        <v>4.6153846153846159</v>
      </c>
      <c r="M38" s="20">
        <f t="shared" si="8"/>
        <v>11.111111111111111</v>
      </c>
      <c r="N38" s="20">
        <f t="shared" si="8"/>
        <v>8.2474226804123703</v>
      </c>
      <c r="O38" s="20">
        <f t="shared" si="8"/>
        <v>3.0612244897959182</v>
      </c>
      <c r="P38" s="20">
        <f t="shared" si="8"/>
        <v>8.6206896551724146</v>
      </c>
      <c r="Q38" s="20">
        <f t="shared" si="8"/>
        <v>4.4943820224719104</v>
      </c>
      <c r="R38" s="20">
        <f t="shared" si="8"/>
        <v>2.3529411764705883</v>
      </c>
      <c r="S38" s="20">
        <f t="shared" si="8"/>
        <v>9</v>
      </c>
      <c r="T38" s="20">
        <f t="shared" si="8"/>
        <v>1.4705882352941175</v>
      </c>
      <c r="U38" s="20">
        <f t="shared" si="8"/>
        <v>7.7669902912621351</v>
      </c>
      <c r="V38" s="20">
        <f t="shared" si="8"/>
        <v>19.047619047619047</v>
      </c>
      <c r="W38" s="20">
        <f t="shared" si="8"/>
        <v>4.9504950495049505</v>
      </c>
      <c r="X38" s="20">
        <f t="shared" si="8"/>
        <v>4.8780487804878048</v>
      </c>
      <c r="Y38" s="20">
        <f t="shared" si="8"/>
        <v>9.433962264150944</v>
      </c>
      <c r="Z38" s="20">
        <f t="shared" si="8"/>
        <v>14.000000000000002</v>
      </c>
      <c r="AA38" s="20">
        <f t="shared" si="8"/>
        <v>7.4074074074074066</v>
      </c>
      <c r="AB38" s="20">
        <f t="shared" si="8"/>
        <v>2.2988505747126435</v>
      </c>
      <c r="AC38" s="20">
        <f t="shared" si="8"/>
        <v>0</v>
      </c>
      <c r="AD38" s="20">
        <f t="shared" si="8"/>
        <v>6.3829787234042552</v>
      </c>
      <c r="AE38" s="20">
        <f t="shared" si="8"/>
        <v>3.9215686274509802</v>
      </c>
      <c r="AF38" s="20">
        <v>7.5471698113207548</v>
      </c>
      <c r="AG38" s="20">
        <v>14.285714285714285</v>
      </c>
    </row>
    <row r="39" spans="1:186" x14ac:dyDescent="0.25">
      <c r="A39" s="71"/>
      <c r="B39" s="90" t="s">
        <v>58</v>
      </c>
      <c r="C39" s="25"/>
      <c r="D39" s="25"/>
      <c r="E39" s="25"/>
      <c r="F39" s="25"/>
      <c r="G39" s="52"/>
      <c r="H39" s="26"/>
      <c r="I39" s="25"/>
      <c r="J39" s="25"/>
      <c r="K39" s="25"/>
      <c r="L39" s="25"/>
      <c r="M39" s="25"/>
      <c r="N39" s="52"/>
      <c r="O39" s="26"/>
      <c r="P39" s="25"/>
      <c r="Q39" s="25"/>
      <c r="R39" s="25"/>
      <c r="S39" s="25"/>
      <c r="T39" s="25"/>
      <c r="U39" s="52"/>
      <c r="V39" s="26"/>
      <c r="W39" s="25"/>
      <c r="X39" s="25"/>
      <c r="Y39" s="25"/>
      <c r="Z39" s="25"/>
      <c r="AA39" s="25"/>
      <c r="AB39" s="52"/>
      <c r="AC39" s="25"/>
      <c r="AD39" s="25">
        <v>1</v>
      </c>
      <c r="AE39" s="25"/>
      <c r="AF39" s="25">
        <v>0</v>
      </c>
      <c r="AG39" s="25">
        <v>0</v>
      </c>
    </row>
    <row r="40" spans="1:186" x14ac:dyDescent="0.25">
      <c r="A40" s="71"/>
      <c r="B40" s="19" t="s">
        <v>59</v>
      </c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91">
        <f>AD39/AD36*100</f>
        <v>1.0638297872340425</v>
      </c>
      <c r="AE40" s="20"/>
      <c r="AF40" s="20"/>
      <c r="AG40" s="20"/>
    </row>
    <row r="41" spans="1:186" x14ac:dyDescent="0.25">
      <c r="A41" s="2"/>
      <c r="B41" s="39" t="s">
        <v>33</v>
      </c>
      <c r="C41" s="37">
        <v>3</v>
      </c>
      <c r="D41" s="37">
        <v>1</v>
      </c>
      <c r="E41" s="37">
        <v>2</v>
      </c>
      <c r="F41" s="37">
        <v>3</v>
      </c>
      <c r="G41" s="54">
        <v>1</v>
      </c>
      <c r="H41" s="38">
        <v>9</v>
      </c>
      <c r="I41" s="37">
        <v>10</v>
      </c>
      <c r="J41" s="37">
        <v>2</v>
      </c>
      <c r="K41" s="37">
        <v>0</v>
      </c>
      <c r="L41" s="37">
        <v>2</v>
      </c>
      <c r="M41" s="37">
        <v>4</v>
      </c>
      <c r="N41" s="54">
        <v>0</v>
      </c>
      <c r="O41" s="38">
        <v>0</v>
      </c>
      <c r="P41" s="37">
        <v>1</v>
      </c>
      <c r="Q41" s="37">
        <v>1</v>
      </c>
      <c r="R41" s="37">
        <v>1</v>
      </c>
      <c r="S41" s="37">
        <v>6</v>
      </c>
      <c r="T41" s="37">
        <v>1</v>
      </c>
      <c r="U41" s="54">
        <v>3</v>
      </c>
      <c r="V41" s="38">
        <v>8</v>
      </c>
      <c r="W41" s="37">
        <v>5</v>
      </c>
      <c r="X41" s="37">
        <v>0</v>
      </c>
      <c r="Y41" s="37">
        <v>0</v>
      </c>
      <c r="Z41" s="37">
        <v>0</v>
      </c>
      <c r="AA41" s="37">
        <v>2</v>
      </c>
      <c r="AB41" s="54">
        <v>1</v>
      </c>
      <c r="AC41" s="37">
        <v>1</v>
      </c>
      <c r="AD41" s="37"/>
      <c r="AE41" s="37"/>
      <c r="AF41" s="37">
        <v>0</v>
      </c>
      <c r="AG41" s="37">
        <v>2</v>
      </c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</row>
    <row r="42" spans="1:186" ht="15.75" thickBot="1" x14ac:dyDescent="0.3">
      <c r="A42" s="44"/>
      <c r="B42" s="55" t="s">
        <v>34</v>
      </c>
      <c r="C42" s="92">
        <f t="shared" ref="C42:AC42" si="9">C41/C36*100</f>
        <v>4.0540540540540544</v>
      </c>
      <c r="D42" s="88">
        <f t="shared" si="9"/>
        <v>1.5625</v>
      </c>
      <c r="E42" s="88">
        <f t="shared" si="9"/>
        <v>2.7397260273972601</v>
      </c>
      <c r="F42" s="88">
        <f t="shared" si="9"/>
        <v>3.9473684210526314</v>
      </c>
      <c r="G42" s="88">
        <f t="shared" si="9"/>
        <v>1.5151515151515151</v>
      </c>
      <c r="H42" s="88">
        <f t="shared" si="9"/>
        <v>12.857142857142856</v>
      </c>
      <c r="I42" s="88">
        <f t="shared" si="9"/>
        <v>12.987012987012985</v>
      </c>
      <c r="J42" s="88">
        <f t="shared" si="9"/>
        <v>1.6949152542372881</v>
      </c>
      <c r="K42" s="88">
        <f t="shared" si="9"/>
        <v>0</v>
      </c>
      <c r="L42" s="88">
        <f t="shared" si="9"/>
        <v>3.0769230769230771</v>
      </c>
      <c r="M42" s="88">
        <f t="shared" si="9"/>
        <v>4.4444444444444446</v>
      </c>
      <c r="N42" s="88">
        <f t="shared" si="9"/>
        <v>0</v>
      </c>
      <c r="O42" s="88">
        <f t="shared" si="9"/>
        <v>0</v>
      </c>
      <c r="P42" s="88">
        <f t="shared" si="9"/>
        <v>0.86206896551724133</v>
      </c>
      <c r="Q42" s="88">
        <f t="shared" si="9"/>
        <v>1.1235955056179776</v>
      </c>
      <c r="R42" s="88">
        <f t="shared" si="9"/>
        <v>1.1764705882352942</v>
      </c>
      <c r="S42" s="88">
        <f t="shared" si="9"/>
        <v>6</v>
      </c>
      <c r="T42" s="88">
        <f t="shared" si="9"/>
        <v>1.4705882352941175</v>
      </c>
      <c r="U42" s="88">
        <f t="shared" si="9"/>
        <v>2.912621359223301</v>
      </c>
      <c r="V42" s="88">
        <f t="shared" si="9"/>
        <v>9.5238095238095237</v>
      </c>
      <c r="W42" s="88">
        <f t="shared" si="9"/>
        <v>4.9504950495049505</v>
      </c>
      <c r="X42" s="88">
        <f t="shared" si="9"/>
        <v>0</v>
      </c>
      <c r="Y42" s="88">
        <f t="shared" si="9"/>
        <v>0</v>
      </c>
      <c r="Z42" s="88">
        <f t="shared" si="9"/>
        <v>0</v>
      </c>
      <c r="AA42" s="88">
        <f t="shared" si="9"/>
        <v>3.7037037037037033</v>
      </c>
      <c r="AB42" s="88">
        <f t="shared" si="9"/>
        <v>1.1494252873563218</v>
      </c>
      <c r="AC42" s="88">
        <f t="shared" si="9"/>
        <v>1.0638297872340425</v>
      </c>
      <c r="AD42" s="57"/>
      <c r="AE42" s="57"/>
      <c r="AF42" s="57">
        <v>0</v>
      </c>
      <c r="AG42" s="57">
        <v>4.0816326530612246</v>
      </c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</row>
    <row r="43" spans="1:186" x14ac:dyDescent="0.25">
      <c r="A43" s="23" t="s">
        <v>16</v>
      </c>
      <c r="B43" s="24" t="s">
        <v>9</v>
      </c>
      <c r="C43" s="25">
        <v>1</v>
      </c>
      <c r="D43" s="25">
        <v>1</v>
      </c>
      <c r="E43" s="25">
        <v>1</v>
      </c>
      <c r="F43" s="25">
        <v>2</v>
      </c>
      <c r="G43" s="52">
        <v>0</v>
      </c>
      <c r="H43" s="26">
        <v>0</v>
      </c>
      <c r="I43" s="25">
        <v>1</v>
      </c>
      <c r="J43" s="25">
        <v>2</v>
      </c>
      <c r="K43" s="25">
        <v>0</v>
      </c>
      <c r="L43" s="41">
        <v>2</v>
      </c>
      <c r="M43" s="41">
        <v>2</v>
      </c>
      <c r="N43" s="50">
        <v>1</v>
      </c>
      <c r="O43" s="29">
        <v>2</v>
      </c>
      <c r="P43" s="41">
        <v>0</v>
      </c>
      <c r="Q43" s="41">
        <v>0</v>
      </c>
      <c r="R43" s="41">
        <v>0</v>
      </c>
      <c r="S43" s="41">
        <v>0</v>
      </c>
      <c r="T43" s="41">
        <v>1</v>
      </c>
      <c r="U43" s="50">
        <v>3</v>
      </c>
      <c r="V43" s="29">
        <v>1</v>
      </c>
      <c r="W43" s="41">
        <v>3</v>
      </c>
      <c r="X43" s="41">
        <v>1</v>
      </c>
      <c r="Y43" s="41">
        <v>0</v>
      </c>
      <c r="Z43" s="41">
        <v>2</v>
      </c>
      <c r="AA43" s="41">
        <v>0</v>
      </c>
      <c r="AB43" s="50">
        <v>0</v>
      </c>
      <c r="AC43" s="29">
        <v>0</v>
      </c>
      <c r="AD43" s="41">
        <v>2</v>
      </c>
      <c r="AE43" s="41">
        <v>0</v>
      </c>
      <c r="AF43" s="41">
        <v>2</v>
      </c>
      <c r="AG43" s="41">
        <v>1</v>
      </c>
    </row>
    <row r="44" spans="1:186" x14ac:dyDescent="0.25">
      <c r="A44" s="23" t="s">
        <v>18</v>
      </c>
      <c r="B44" s="16" t="s">
        <v>10</v>
      </c>
      <c r="C44" s="17">
        <v>0</v>
      </c>
      <c r="D44" s="17">
        <v>0</v>
      </c>
      <c r="E44" s="17">
        <v>0</v>
      </c>
      <c r="F44" s="17">
        <v>0</v>
      </c>
      <c r="G44" s="51">
        <v>0</v>
      </c>
      <c r="H44" s="18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51">
        <v>0</v>
      </c>
      <c r="O44" s="18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51">
        <v>0</v>
      </c>
      <c r="V44" s="18">
        <v>0</v>
      </c>
      <c r="W44" s="17">
        <v>0</v>
      </c>
      <c r="X44" s="17">
        <v>0</v>
      </c>
      <c r="Y44" s="17">
        <v>0</v>
      </c>
      <c r="Z44" s="17">
        <v>0</v>
      </c>
      <c r="AA44" s="17">
        <v>0</v>
      </c>
      <c r="AB44" s="17">
        <v>0</v>
      </c>
      <c r="AC44" s="17">
        <v>0</v>
      </c>
      <c r="AD44" s="17">
        <v>0</v>
      </c>
      <c r="AE44" s="17">
        <v>0</v>
      </c>
      <c r="AF44" s="17">
        <v>0</v>
      </c>
      <c r="AG44" s="17">
        <v>0</v>
      </c>
    </row>
    <row r="45" spans="1:186" x14ac:dyDescent="0.25">
      <c r="A45" s="23"/>
      <c r="B45" s="19" t="s">
        <v>11</v>
      </c>
      <c r="C45" s="20">
        <f t="shared" ref="C45:O45" si="10">C44/C43*100</f>
        <v>0</v>
      </c>
      <c r="D45" s="20">
        <f t="shared" si="10"/>
        <v>0</v>
      </c>
      <c r="E45" s="20">
        <f t="shared" si="10"/>
        <v>0</v>
      </c>
      <c r="F45" s="20">
        <f t="shared" si="10"/>
        <v>0</v>
      </c>
      <c r="G45" s="20"/>
      <c r="H45" s="20"/>
      <c r="I45" s="20">
        <f t="shared" si="10"/>
        <v>0</v>
      </c>
      <c r="J45" s="20">
        <f t="shared" si="10"/>
        <v>0</v>
      </c>
      <c r="K45" s="20"/>
      <c r="L45" s="20">
        <f t="shared" si="10"/>
        <v>0</v>
      </c>
      <c r="M45" s="20">
        <f t="shared" si="10"/>
        <v>0</v>
      </c>
      <c r="N45" s="20">
        <f t="shared" si="10"/>
        <v>0</v>
      </c>
      <c r="O45" s="20">
        <f t="shared" si="10"/>
        <v>0</v>
      </c>
      <c r="P45" s="20">
        <v>0</v>
      </c>
      <c r="Q45" s="20">
        <v>0</v>
      </c>
      <c r="R45" s="20">
        <v>0</v>
      </c>
      <c r="S45" s="20">
        <v>0</v>
      </c>
      <c r="T45" s="20">
        <v>0</v>
      </c>
      <c r="U45" s="20">
        <v>0</v>
      </c>
      <c r="V45" s="20">
        <v>0</v>
      </c>
      <c r="W45" s="20">
        <v>0</v>
      </c>
      <c r="X45" s="20">
        <v>0</v>
      </c>
      <c r="Y45" s="20">
        <v>0</v>
      </c>
      <c r="Z45" s="20">
        <v>0</v>
      </c>
      <c r="AA45" s="20">
        <v>0</v>
      </c>
      <c r="AB45" s="20">
        <v>0</v>
      </c>
      <c r="AC45" s="20">
        <v>0</v>
      </c>
      <c r="AD45" s="20">
        <v>0</v>
      </c>
      <c r="AE45" s="20">
        <v>0</v>
      </c>
      <c r="AF45" s="20">
        <v>0</v>
      </c>
      <c r="AG45" s="20">
        <v>0</v>
      </c>
    </row>
    <row r="46" spans="1:186" x14ac:dyDescent="0.25">
      <c r="A46" s="71"/>
      <c r="B46" s="90" t="s">
        <v>58</v>
      </c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52"/>
      <c r="O46" s="26"/>
      <c r="P46" s="25"/>
      <c r="Q46" s="25"/>
      <c r="R46" s="25"/>
      <c r="S46" s="17"/>
      <c r="T46" s="17"/>
      <c r="U46" s="51"/>
      <c r="V46" s="18"/>
      <c r="W46" s="17"/>
      <c r="X46" s="17"/>
      <c r="Y46" s="17"/>
      <c r="Z46" s="17"/>
      <c r="AA46" s="17"/>
      <c r="AB46" s="17"/>
      <c r="AC46" s="17"/>
      <c r="AD46" s="25"/>
      <c r="AE46" s="25"/>
      <c r="AF46" s="25">
        <v>0</v>
      </c>
      <c r="AG46" s="25">
        <v>0</v>
      </c>
    </row>
    <row r="47" spans="1:186" x14ac:dyDescent="0.25">
      <c r="A47" s="71"/>
      <c r="B47" s="19" t="s">
        <v>59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52"/>
      <c r="O47" s="26"/>
      <c r="P47" s="25"/>
      <c r="Q47" s="25"/>
      <c r="R47" s="25"/>
      <c r="S47" s="17"/>
      <c r="T47" s="17"/>
      <c r="U47" s="51"/>
      <c r="V47" s="18"/>
      <c r="W47" s="17"/>
      <c r="X47" s="17"/>
      <c r="Y47" s="17"/>
      <c r="Z47" s="17"/>
      <c r="AA47" s="17"/>
      <c r="AB47" s="17"/>
      <c r="AC47" s="17"/>
      <c r="AD47" s="25"/>
      <c r="AE47" s="25"/>
      <c r="AF47" s="25"/>
      <c r="AG47" s="25"/>
    </row>
    <row r="48" spans="1:186" x14ac:dyDescent="0.25">
      <c r="A48" s="2"/>
      <c r="B48" s="39" t="s">
        <v>33</v>
      </c>
      <c r="C48" s="37">
        <v>0</v>
      </c>
      <c r="D48" s="37">
        <v>0</v>
      </c>
      <c r="E48" s="37">
        <v>1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54">
        <v>0</v>
      </c>
      <c r="O48" s="38">
        <v>0</v>
      </c>
      <c r="P48" s="37">
        <v>0</v>
      </c>
      <c r="Q48" s="37">
        <v>0</v>
      </c>
      <c r="R48" s="37">
        <v>0</v>
      </c>
      <c r="S48" s="17">
        <v>0</v>
      </c>
      <c r="T48" s="17">
        <v>0</v>
      </c>
      <c r="U48" s="51">
        <v>0</v>
      </c>
      <c r="V48" s="18">
        <v>0</v>
      </c>
      <c r="W48" s="17">
        <v>0</v>
      </c>
      <c r="X48" s="17">
        <v>0</v>
      </c>
      <c r="Y48" s="17">
        <v>0</v>
      </c>
      <c r="Z48" s="17">
        <v>0</v>
      </c>
      <c r="AA48" s="17">
        <v>0</v>
      </c>
      <c r="AB48" s="17">
        <v>0</v>
      </c>
      <c r="AC48" s="17">
        <v>0</v>
      </c>
      <c r="AD48" s="17">
        <v>0</v>
      </c>
      <c r="AE48" s="17">
        <v>0</v>
      </c>
      <c r="AF48" s="37">
        <v>0</v>
      </c>
      <c r="AG48" s="37">
        <v>0</v>
      </c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</row>
    <row r="49" spans="1:186" ht="15.75" thickBot="1" x14ac:dyDescent="0.3">
      <c r="A49" s="44"/>
      <c r="B49" s="55" t="s">
        <v>34</v>
      </c>
      <c r="C49" s="92">
        <f>C48/C43*100</f>
        <v>0</v>
      </c>
      <c r="D49" s="88">
        <f>D48/D43*100</f>
        <v>0</v>
      </c>
      <c r="E49" s="88">
        <f>E48/E43*100</f>
        <v>100</v>
      </c>
      <c r="F49" s="88">
        <f>F48/F43*100</f>
        <v>0</v>
      </c>
      <c r="G49" s="88"/>
      <c r="H49" s="88"/>
      <c r="I49" s="88">
        <f>I48/I43*100</f>
        <v>0</v>
      </c>
      <c r="J49" s="88">
        <f>J48/J43*100</f>
        <v>0</v>
      </c>
      <c r="K49" s="88"/>
      <c r="L49" s="88">
        <f>L48/L43*100</f>
        <v>0</v>
      </c>
      <c r="M49" s="88">
        <f>M48/M43*100</f>
        <v>0</v>
      </c>
      <c r="N49" s="88">
        <f>N48/N43*100</f>
        <v>0</v>
      </c>
      <c r="O49" s="88">
        <f>O48/O43*100</f>
        <v>0</v>
      </c>
      <c r="P49" s="88">
        <v>0</v>
      </c>
      <c r="Q49" s="88">
        <v>0</v>
      </c>
      <c r="R49" s="88">
        <v>0</v>
      </c>
      <c r="S49" s="20">
        <v>0</v>
      </c>
      <c r="T49" s="20">
        <v>0</v>
      </c>
      <c r="U49" s="20">
        <v>0</v>
      </c>
      <c r="V49" s="20">
        <v>0</v>
      </c>
      <c r="W49" s="20">
        <v>0</v>
      </c>
      <c r="X49" s="20">
        <v>0</v>
      </c>
      <c r="Y49" s="20">
        <v>0</v>
      </c>
      <c r="Z49" s="20">
        <v>0</v>
      </c>
      <c r="AA49" s="20">
        <v>0</v>
      </c>
      <c r="AB49" s="20">
        <v>0</v>
      </c>
      <c r="AC49" s="20">
        <v>0</v>
      </c>
      <c r="AD49" s="20">
        <v>0</v>
      </c>
      <c r="AE49" s="20">
        <v>0</v>
      </c>
      <c r="AF49" s="57">
        <v>0</v>
      </c>
      <c r="AG49" s="57">
        <v>0</v>
      </c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</row>
    <row r="50" spans="1:186" x14ac:dyDescent="0.25">
      <c r="A50" s="23" t="s">
        <v>16</v>
      </c>
      <c r="B50" s="24" t="s">
        <v>9</v>
      </c>
      <c r="C50" s="25">
        <v>87</v>
      </c>
      <c r="D50" s="25">
        <v>107</v>
      </c>
      <c r="E50" s="25">
        <v>109</v>
      </c>
      <c r="F50" s="25">
        <v>65</v>
      </c>
      <c r="G50" s="52">
        <v>71</v>
      </c>
      <c r="H50" s="26">
        <v>88</v>
      </c>
      <c r="I50" s="25">
        <v>92</v>
      </c>
      <c r="J50" s="25">
        <v>111</v>
      </c>
      <c r="K50" s="41">
        <v>66</v>
      </c>
      <c r="L50" s="41">
        <v>77</v>
      </c>
      <c r="M50" s="41">
        <v>76</v>
      </c>
      <c r="N50" s="50">
        <v>78</v>
      </c>
      <c r="O50" s="29">
        <v>80</v>
      </c>
      <c r="P50" s="41">
        <v>86</v>
      </c>
      <c r="Q50" s="41">
        <v>97</v>
      </c>
      <c r="R50" s="41">
        <v>97</v>
      </c>
      <c r="S50" s="41">
        <v>86</v>
      </c>
      <c r="T50" s="41">
        <v>84</v>
      </c>
      <c r="U50" s="50">
        <v>80</v>
      </c>
      <c r="V50" s="29">
        <v>68</v>
      </c>
      <c r="W50" s="41">
        <v>91</v>
      </c>
      <c r="X50" s="41">
        <v>77</v>
      </c>
      <c r="Y50" s="41">
        <v>86</v>
      </c>
      <c r="Z50" s="41">
        <v>76</v>
      </c>
      <c r="AA50" s="41">
        <v>74</v>
      </c>
      <c r="AB50" s="50">
        <v>73</v>
      </c>
      <c r="AC50" s="29">
        <v>93</v>
      </c>
      <c r="AD50" s="41">
        <v>110</v>
      </c>
      <c r="AE50" s="41">
        <v>84</v>
      </c>
      <c r="AF50" s="41">
        <v>76</v>
      </c>
      <c r="AG50" s="41">
        <v>76</v>
      </c>
    </row>
    <row r="51" spans="1:186" x14ac:dyDescent="0.25">
      <c r="A51" s="23" t="s">
        <v>19</v>
      </c>
      <c r="B51" s="16" t="s">
        <v>10</v>
      </c>
      <c r="C51" s="17">
        <v>0</v>
      </c>
      <c r="D51" s="17">
        <v>0</v>
      </c>
      <c r="E51" s="17">
        <v>0</v>
      </c>
      <c r="F51" s="17">
        <v>1</v>
      </c>
      <c r="G51" s="51">
        <v>1</v>
      </c>
      <c r="H51" s="18">
        <v>0</v>
      </c>
      <c r="I51" s="17">
        <v>0</v>
      </c>
      <c r="J51" s="17">
        <v>0</v>
      </c>
      <c r="K51" s="17">
        <v>0</v>
      </c>
      <c r="L51" s="17">
        <v>1</v>
      </c>
      <c r="M51" s="17">
        <v>1</v>
      </c>
      <c r="N51" s="51">
        <v>1</v>
      </c>
      <c r="O51" s="18">
        <v>1</v>
      </c>
      <c r="P51" s="17">
        <v>2</v>
      </c>
      <c r="Q51" s="17">
        <v>4</v>
      </c>
      <c r="R51" s="17">
        <v>0</v>
      </c>
      <c r="S51" s="17">
        <v>0</v>
      </c>
      <c r="T51" s="17">
        <v>0</v>
      </c>
      <c r="U51" s="51">
        <v>0</v>
      </c>
      <c r="V51" s="18">
        <v>0</v>
      </c>
      <c r="W51" s="17">
        <v>0</v>
      </c>
      <c r="X51" s="17">
        <v>0</v>
      </c>
      <c r="Y51" s="17">
        <v>2</v>
      </c>
      <c r="Z51" s="17">
        <v>1</v>
      </c>
      <c r="AA51" s="17">
        <v>1</v>
      </c>
      <c r="AB51" s="51">
        <v>0</v>
      </c>
      <c r="AC51" s="18">
        <v>0</v>
      </c>
      <c r="AD51" s="17">
        <v>0</v>
      </c>
      <c r="AE51" s="17">
        <v>0</v>
      </c>
      <c r="AF51" s="17">
        <v>1</v>
      </c>
      <c r="AG51" s="17">
        <v>1</v>
      </c>
    </row>
    <row r="52" spans="1:186" x14ac:dyDescent="0.25">
      <c r="A52" s="32"/>
      <c r="B52" s="33" t="s">
        <v>11</v>
      </c>
      <c r="C52" s="20">
        <f t="shared" ref="C52:Q52" si="11">C51/C50*100</f>
        <v>0</v>
      </c>
      <c r="D52" s="20">
        <f t="shared" si="11"/>
        <v>0</v>
      </c>
      <c r="E52" s="20">
        <f t="shared" si="11"/>
        <v>0</v>
      </c>
      <c r="F52" s="20">
        <f t="shared" si="11"/>
        <v>1.5384615384615385</v>
      </c>
      <c r="G52" s="20">
        <f t="shared" si="11"/>
        <v>1.4084507042253522</v>
      </c>
      <c r="H52" s="20">
        <f t="shared" si="11"/>
        <v>0</v>
      </c>
      <c r="I52" s="20">
        <f t="shared" si="11"/>
        <v>0</v>
      </c>
      <c r="J52" s="20">
        <f t="shared" si="11"/>
        <v>0</v>
      </c>
      <c r="K52" s="20">
        <f t="shared" si="11"/>
        <v>0</v>
      </c>
      <c r="L52" s="20">
        <f t="shared" si="11"/>
        <v>1.2987012987012987</v>
      </c>
      <c r="M52" s="20">
        <f t="shared" si="11"/>
        <v>1.3157894736842104</v>
      </c>
      <c r="N52" s="20">
        <f t="shared" si="11"/>
        <v>1.2820512820512819</v>
      </c>
      <c r="O52" s="20">
        <f t="shared" si="11"/>
        <v>1.25</v>
      </c>
      <c r="P52" s="20">
        <f t="shared" si="11"/>
        <v>2.3255813953488373</v>
      </c>
      <c r="Q52" s="20">
        <f t="shared" si="11"/>
        <v>4.1237113402061851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f t="shared" ref="X52:AE52" si="12">X51/X50*100</f>
        <v>0</v>
      </c>
      <c r="Y52" s="20">
        <f t="shared" si="12"/>
        <v>2.3255813953488373</v>
      </c>
      <c r="Z52" s="20">
        <f t="shared" si="12"/>
        <v>1.3157894736842104</v>
      </c>
      <c r="AA52" s="20">
        <f t="shared" si="12"/>
        <v>1.3513513513513513</v>
      </c>
      <c r="AB52" s="20">
        <f t="shared" si="12"/>
        <v>0</v>
      </c>
      <c r="AC52" s="20">
        <f t="shared" si="12"/>
        <v>0</v>
      </c>
      <c r="AD52" s="20">
        <f t="shared" si="12"/>
        <v>0</v>
      </c>
      <c r="AE52" s="20">
        <f t="shared" si="12"/>
        <v>0</v>
      </c>
      <c r="AF52" s="20">
        <v>1.3157894736842104</v>
      </c>
      <c r="AG52" s="20">
        <v>1.3157894736842104</v>
      </c>
    </row>
    <row r="53" spans="1:186" x14ac:dyDescent="0.25">
      <c r="A53" s="71"/>
      <c r="B53" s="90" t="s">
        <v>58</v>
      </c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52"/>
      <c r="O53" s="26"/>
      <c r="P53" s="25"/>
      <c r="Q53" s="25"/>
      <c r="R53" s="25"/>
      <c r="S53" s="17"/>
      <c r="T53" s="17"/>
      <c r="U53" s="51"/>
      <c r="V53" s="18"/>
      <c r="W53" s="17"/>
      <c r="X53" s="17"/>
      <c r="Y53" s="25"/>
      <c r="Z53" s="25"/>
      <c r="AA53" s="25">
        <v>1</v>
      </c>
      <c r="AB53" s="52"/>
      <c r="AC53" s="25"/>
      <c r="AD53" s="25"/>
      <c r="AE53" s="25"/>
      <c r="AF53" s="25">
        <v>0</v>
      </c>
      <c r="AG53" s="25">
        <v>0</v>
      </c>
    </row>
    <row r="54" spans="1:186" x14ac:dyDescent="0.25">
      <c r="A54" s="71"/>
      <c r="B54" s="19" t="s">
        <v>59</v>
      </c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52"/>
      <c r="O54" s="26"/>
      <c r="P54" s="25"/>
      <c r="Q54" s="25"/>
      <c r="R54" s="25"/>
      <c r="S54" s="17"/>
      <c r="T54" s="17"/>
      <c r="U54" s="51"/>
      <c r="V54" s="18"/>
      <c r="W54" s="17"/>
      <c r="X54" s="17"/>
      <c r="Y54" s="25"/>
      <c r="Z54" s="25"/>
      <c r="AA54" s="91">
        <f>AA53/AA50*100</f>
        <v>1.3513513513513513</v>
      </c>
      <c r="AB54" s="52"/>
      <c r="AC54" s="25"/>
      <c r="AD54" s="25"/>
      <c r="AE54" s="25"/>
      <c r="AF54" s="25">
        <v>0</v>
      </c>
      <c r="AG54" s="25">
        <v>0</v>
      </c>
    </row>
    <row r="55" spans="1:186" x14ac:dyDescent="0.25">
      <c r="A55" s="2"/>
      <c r="B55" s="39" t="s">
        <v>33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54">
        <v>0</v>
      </c>
      <c r="O55" s="38">
        <v>0</v>
      </c>
      <c r="P55" s="37">
        <v>0</v>
      </c>
      <c r="Q55" s="37">
        <v>0</v>
      </c>
      <c r="R55" s="37">
        <v>0</v>
      </c>
      <c r="S55" s="17">
        <v>0</v>
      </c>
      <c r="T55" s="17">
        <v>0</v>
      </c>
      <c r="U55" s="51">
        <v>0</v>
      </c>
      <c r="V55" s="18">
        <v>0</v>
      </c>
      <c r="W55" s="17">
        <v>0</v>
      </c>
      <c r="X55" s="17">
        <v>0</v>
      </c>
      <c r="Y55" s="37"/>
      <c r="Z55" s="37"/>
      <c r="AA55" s="37"/>
      <c r="AB55" s="54"/>
      <c r="AC55" s="37"/>
      <c r="AD55" s="37"/>
      <c r="AE55" s="37"/>
      <c r="AF55" s="37">
        <v>0</v>
      </c>
      <c r="AG55" s="37">
        <v>0</v>
      </c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</row>
    <row r="56" spans="1:186" ht="15.75" thickBot="1" x14ac:dyDescent="0.3">
      <c r="A56" s="44"/>
      <c r="B56" s="55" t="s">
        <v>34</v>
      </c>
      <c r="C56" s="92">
        <f t="shared" ref="C56:Q56" si="13">C55/C50*100</f>
        <v>0</v>
      </c>
      <c r="D56" s="88">
        <f t="shared" si="13"/>
        <v>0</v>
      </c>
      <c r="E56" s="88">
        <f t="shared" si="13"/>
        <v>0</v>
      </c>
      <c r="F56" s="88">
        <f t="shared" si="13"/>
        <v>0</v>
      </c>
      <c r="G56" s="88">
        <f t="shared" si="13"/>
        <v>0</v>
      </c>
      <c r="H56" s="88">
        <f t="shared" si="13"/>
        <v>0</v>
      </c>
      <c r="I56" s="88">
        <f t="shared" si="13"/>
        <v>0</v>
      </c>
      <c r="J56" s="88">
        <f t="shared" si="13"/>
        <v>0</v>
      </c>
      <c r="K56" s="88">
        <f t="shared" si="13"/>
        <v>0</v>
      </c>
      <c r="L56" s="88">
        <f t="shared" si="13"/>
        <v>0</v>
      </c>
      <c r="M56" s="88">
        <f t="shared" si="13"/>
        <v>0</v>
      </c>
      <c r="N56" s="88">
        <f t="shared" si="13"/>
        <v>0</v>
      </c>
      <c r="O56" s="88">
        <f t="shared" si="13"/>
        <v>0</v>
      </c>
      <c r="P56" s="88">
        <f t="shared" si="13"/>
        <v>0</v>
      </c>
      <c r="Q56" s="88">
        <f t="shared" si="13"/>
        <v>0</v>
      </c>
      <c r="R56" s="88">
        <v>0</v>
      </c>
      <c r="S56" s="20">
        <v>0</v>
      </c>
      <c r="T56" s="20">
        <v>0</v>
      </c>
      <c r="U56" s="20">
        <v>0</v>
      </c>
      <c r="V56" s="20">
        <v>0</v>
      </c>
      <c r="W56" s="20">
        <v>0</v>
      </c>
      <c r="X56" s="20">
        <v>0</v>
      </c>
      <c r="Y56" s="57"/>
      <c r="Z56" s="57"/>
      <c r="AA56" s="57"/>
      <c r="AB56" s="57"/>
      <c r="AC56" s="57"/>
      <c r="AD56" s="57"/>
      <c r="AE56" s="57"/>
      <c r="AF56" s="57">
        <v>0</v>
      </c>
      <c r="AG56" s="57">
        <v>0</v>
      </c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</row>
    <row r="57" spans="1:186" x14ac:dyDescent="0.25">
      <c r="A57" s="23" t="s">
        <v>16</v>
      </c>
      <c r="B57" s="24" t="s">
        <v>9</v>
      </c>
      <c r="C57" s="25">
        <v>19</v>
      </c>
      <c r="D57" s="25">
        <v>20</v>
      </c>
      <c r="E57" s="25">
        <v>30</v>
      </c>
      <c r="F57" s="25">
        <v>22</v>
      </c>
      <c r="G57" s="52">
        <v>19</v>
      </c>
      <c r="H57" s="26">
        <v>21</v>
      </c>
      <c r="I57" s="25">
        <v>26</v>
      </c>
      <c r="J57" s="25">
        <v>38</v>
      </c>
      <c r="K57" s="25">
        <v>21</v>
      </c>
      <c r="L57" s="25">
        <v>31</v>
      </c>
      <c r="M57" s="41">
        <v>34</v>
      </c>
      <c r="N57" s="50">
        <v>28</v>
      </c>
      <c r="O57" s="29">
        <v>22</v>
      </c>
      <c r="P57" s="41">
        <v>31</v>
      </c>
      <c r="Q57" s="41">
        <v>33</v>
      </c>
      <c r="R57" s="41">
        <v>36</v>
      </c>
      <c r="S57" s="41">
        <v>24</v>
      </c>
      <c r="T57" s="41">
        <v>27</v>
      </c>
      <c r="U57" s="50">
        <v>28</v>
      </c>
      <c r="V57" s="29">
        <v>23</v>
      </c>
      <c r="W57" s="41">
        <v>32</v>
      </c>
      <c r="X57" s="41">
        <v>33</v>
      </c>
      <c r="Y57" s="41">
        <v>32</v>
      </c>
      <c r="Z57" s="41">
        <v>19</v>
      </c>
      <c r="AA57" s="41">
        <v>33</v>
      </c>
      <c r="AB57" s="50">
        <v>25</v>
      </c>
      <c r="AC57" s="29">
        <v>15</v>
      </c>
      <c r="AD57" s="41">
        <v>29</v>
      </c>
      <c r="AE57" s="41">
        <v>19</v>
      </c>
      <c r="AF57" s="41">
        <v>22</v>
      </c>
      <c r="AG57" s="41">
        <v>29</v>
      </c>
    </row>
    <row r="58" spans="1:186" x14ac:dyDescent="0.25">
      <c r="A58" s="23" t="s">
        <v>20</v>
      </c>
      <c r="B58" s="16" t="s">
        <v>10</v>
      </c>
      <c r="C58" s="17">
        <v>0</v>
      </c>
      <c r="D58" s="17">
        <v>0</v>
      </c>
      <c r="E58" s="17">
        <v>1</v>
      </c>
      <c r="F58" s="17">
        <v>0</v>
      </c>
      <c r="G58" s="51">
        <v>0</v>
      </c>
      <c r="H58" s="18">
        <v>1</v>
      </c>
      <c r="I58" s="17">
        <v>1</v>
      </c>
      <c r="J58" s="17">
        <v>0</v>
      </c>
      <c r="K58" s="17">
        <v>0</v>
      </c>
      <c r="L58" s="17">
        <v>0</v>
      </c>
      <c r="M58" s="17">
        <v>0</v>
      </c>
      <c r="N58" s="51">
        <v>0</v>
      </c>
      <c r="O58" s="18">
        <v>0</v>
      </c>
      <c r="P58" s="17">
        <v>1</v>
      </c>
      <c r="Q58" s="17">
        <v>0</v>
      </c>
      <c r="R58" s="17">
        <v>0</v>
      </c>
      <c r="S58" s="17">
        <v>0</v>
      </c>
      <c r="T58" s="17">
        <v>0</v>
      </c>
      <c r="U58" s="51">
        <v>0</v>
      </c>
      <c r="V58" s="18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51">
        <v>0</v>
      </c>
      <c r="AC58" s="18">
        <v>0</v>
      </c>
      <c r="AD58" s="17">
        <v>0</v>
      </c>
      <c r="AE58" s="17">
        <v>0</v>
      </c>
      <c r="AF58" s="17">
        <v>0</v>
      </c>
      <c r="AG58" s="17">
        <v>0</v>
      </c>
    </row>
    <row r="59" spans="1:186" x14ac:dyDescent="0.25">
      <c r="A59" s="23"/>
      <c r="B59" s="19" t="s">
        <v>11</v>
      </c>
      <c r="C59" s="20">
        <f t="shared" ref="C59:Q59" si="14">C58/C57*100</f>
        <v>0</v>
      </c>
      <c r="D59" s="20">
        <f t="shared" si="14"/>
        <v>0</v>
      </c>
      <c r="E59" s="20">
        <f t="shared" si="14"/>
        <v>3.3333333333333335</v>
      </c>
      <c r="F59" s="20">
        <f t="shared" si="14"/>
        <v>0</v>
      </c>
      <c r="G59" s="20">
        <f t="shared" si="14"/>
        <v>0</v>
      </c>
      <c r="H59" s="20">
        <f t="shared" si="14"/>
        <v>4.7619047619047619</v>
      </c>
      <c r="I59" s="20">
        <f t="shared" si="14"/>
        <v>3.8461538461538463</v>
      </c>
      <c r="J59" s="20">
        <f t="shared" si="14"/>
        <v>0</v>
      </c>
      <c r="K59" s="20">
        <f t="shared" si="14"/>
        <v>0</v>
      </c>
      <c r="L59" s="20">
        <f t="shared" si="14"/>
        <v>0</v>
      </c>
      <c r="M59" s="20">
        <f t="shared" si="14"/>
        <v>0</v>
      </c>
      <c r="N59" s="20">
        <f t="shared" si="14"/>
        <v>0</v>
      </c>
      <c r="O59" s="20">
        <f t="shared" si="14"/>
        <v>0</v>
      </c>
      <c r="P59" s="20">
        <f t="shared" si="14"/>
        <v>3.225806451612903</v>
      </c>
      <c r="Q59" s="20">
        <f t="shared" si="14"/>
        <v>0</v>
      </c>
      <c r="R59" s="20">
        <v>0</v>
      </c>
      <c r="S59" s="20">
        <v>0</v>
      </c>
      <c r="T59" s="20">
        <v>0</v>
      </c>
      <c r="U59" s="20">
        <v>0</v>
      </c>
      <c r="V59" s="20">
        <v>0</v>
      </c>
      <c r="W59" s="20">
        <v>0</v>
      </c>
      <c r="X59" s="20">
        <f t="shared" ref="X59:AE59" si="15">X58/X57*100</f>
        <v>0</v>
      </c>
      <c r="Y59" s="20">
        <f t="shared" si="15"/>
        <v>0</v>
      </c>
      <c r="Z59" s="20">
        <f t="shared" si="15"/>
        <v>0</v>
      </c>
      <c r="AA59" s="20">
        <f t="shared" si="15"/>
        <v>0</v>
      </c>
      <c r="AB59" s="20">
        <f t="shared" si="15"/>
        <v>0</v>
      </c>
      <c r="AC59" s="20">
        <f t="shared" si="15"/>
        <v>0</v>
      </c>
      <c r="AD59" s="20">
        <f t="shared" si="15"/>
        <v>0</v>
      </c>
      <c r="AE59" s="20">
        <f t="shared" si="15"/>
        <v>0</v>
      </c>
      <c r="AF59" s="20">
        <v>0</v>
      </c>
      <c r="AG59" s="20">
        <v>0</v>
      </c>
    </row>
    <row r="60" spans="1:186" x14ac:dyDescent="0.25">
      <c r="A60" s="71"/>
      <c r="B60" s="90" t="s">
        <v>58</v>
      </c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52"/>
      <c r="O60" s="26"/>
      <c r="P60" s="25"/>
      <c r="Q60" s="25"/>
      <c r="R60" s="25"/>
      <c r="S60" s="17"/>
      <c r="T60" s="17"/>
      <c r="U60" s="51"/>
      <c r="V60" s="18"/>
      <c r="W60" s="17"/>
      <c r="X60" s="25"/>
      <c r="Y60" s="25"/>
      <c r="Z60" s="25"/>
      <c r="AA60" s="25"/>
      <c r="AB60" s="52"/>
      <c r="AC60" s="25"/>
      <c r="AD60" s="25"/>
      <c r="AE60" s="25"/>
      <c r="AF60" s="25">
        <v>0</v>
      </c>
      <c r="AG60" s="25">
        <v>0</v>
      </c>
    </row>
    <row r="61" spans="1:186" x14ac:dyDescent="0.25">
      <c r="A61" s="71"/>
      <c r="B61" s="19" t="s">
        <v>59</v>
      </c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52"/>
      <c r="O61" s="26"/>
      <c r="P61" s="25"/>
      <c r="Q61" s="25"/>
      <c r="R61" s="25"/>
      <c r="S61" s="17"/>
      <c r="T61" s="17"/>
      <c r="U61" s="51"/>
      <c r="V61" s="18"/>
      <c r="W61" s="17"/>
      <c r="X61" s="25"/>
      <c r="Y61" s="25"/>
      <c r="Z61" s="25"/>
      <c r="AA61" s="25"/>
      <c r="AB61" s="52"/>
      <c r="AC61" s="25"/>
      <c r="AD61" s="25"/>
      <c r="AE61" s="25"/>
      <c r="AF61" s="25"/>
      <c r="AG61" s="25"/>
    </row>
    <row r="62" spans="1:186" x14ac:dyDescent="0.25">
      <c r="A62" s="2"/>
      <c r="B62" s="39" t="s">
        <v>33</v>
      </c>
      <c r="C62" s="37">
        <v>1</v>
      </c>
      <c r="D62" s="37">
        <v>0</v>
      </c>
      <c r="E62" s="37">
        <v>1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1</v>
      </c>
      <c r="N62" s="54">
        <v>1</v>
      </c>
      <c r="O62" s="38">
        <v>1</v>
      </c>
      <c r="P62" s="37">
        <v>1</v>
      </c>
      <c r="Q62" s="37">
        <v>6</v>
      </c>
      <c r="R62" s="37">
        <v>0</v>
      </c>
      <c r="S62" s="37">
        <v>1</v>
      </c>
      <c r="T62" s="37">
        <v>1</v>
      </c>
      <c r="U62" s="54">
        <v>1</v>
      </c>
      <c r="V62" s="38">
        <v>1</v>
      </c>
      <c r="W62" s="37">
        <v>0</v>
      </c>
      <c r="X62" s="37">
        <v>2</v>
      </c>
      <c r="Y62" s="37"/>
      <c r="Z62" s="37"/>
      <c r="AA62" s="37"/>
      <c r="AB62" s="54"/>
      <c r="AC62" s="37"/>
      <c r="AD62" s="37"/>
      <c r="AE62" s="37"/>
      <c r="AF62" s="37">
        <v>0</v>
      </c>
      <c r="AG62" s="37">
        <v>0</v>
      </c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</row>
    <row r="63" spans="1:186" ht="15.75" thickBot="1" x14ac:dyDescent="0.3">
      <c r="A63" s="44"/>
      <c r="B63" s="55" t="s">
        <v>34</v>
      </c>
      <c r="C63" s="92">
        <f t="shared" ref="C63:X63" si="16">C62/C57*100</f>
        <v>5.2631578947368416</v>
      </c>
      <c r="D63" s="88">
        <f t="shared" si="16"/>
        <v>0</v>
      </c>
      <c r="E63" s="88">
        <f t="shared" si="16"/>
        <v>3.3333333333333335</v>
      </c>
      <c r="F63" s="88">
        <f t="shared" si="16"/>
        <v>0</v>
      </c>
      <c r="G63" s="88">
        <f t="shared" si="16"/>
        <v>0</v>
      </c>
      <c r="H63" s="88">
        <f t="shared" si="16"/>
        <v>0</v>
      </c>
      <c r="I63" s="88">
        <f t="shared" si="16"/>
        <v>0</v>
      </c>
      <c r="J63" s="88">
        <f t="shared" si="16"/>
        <v>0</v>
      </c>
      <c r="K63" s="88">
        <f t="shared" si="16"/>
        <v>0</v>
      </c>
      <c r="L63" s="88">
        <f t="shared" si="16"/>
        <v>0</v>
      </c>
      <c r="M63" s="88">
        <f t="shared" si="16"/>
        <v>2.9411764705882351</v>
      </c>
      <c r="N63" s="88">
        <f t="shared" si="16"/>
        <v>3.5714285714285712</v>
      </c>
      <c r="O63" s="88">
        <f t="shared" si="16"/>
        <v>4.5454545454545459</v>
      </c>
      <c r="P63" s="88">
        <f t="shared" si="16"/>
        <v>3.225806451612903</v>
      </c>
      <c r="Q63" s="88">
        <f t="shared" si="16"/>
        <v>18.181818181818183</v>
      </c>
      <c r="R63" s="88">
        <f t="shared" si="16"/>
        <v>0</v>
      </c>
      <c r="S63" s="88">
        <f t="shared" si="16"/>
        <v>4.1666666666666661</v>
      </c>
      <c r="T63" s="88">
        <f t="shared" si="16"/>
        <v>3.7037037037037033</v>
      </c>
      <c r="U63" s="88">
        <f t="shared" si="16"/>
        <v>3.5714285714285712</v>
      </c>
      <c r="V63" s="88">
        <f t="shared" si="16"/>
        <v>4.3478260869565215</v>
      </c>
      <c r="W63" s="88">
        <f t="shared" si="16"/>
        <v>0</v>
      </c>
      <c r="X63" s="88">
        <f t="shared" si="16"/>
        <v>6.0606060606060606</v>
      </c>
      <c r="Y63" s="57"/>
      <c r="Z63" s="57"/>
      <c r="AA63" s="57"/>
      <c r="AB63" s="57"/>
      <c r="AC63" s="57"/>
      <c r="AD63" s="57"/>
      <c r="AE63" s="57"/>
      <c r="AF63" s="57">
        <v>0</v>
      </c>
      <c r="AG63" s="57">
        <v>0</v>
      </c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</row>
    <row r="64" spans="1:186" ht="15.75" thickBot="1" x14ac:dyDescent="0.3">
      <c r="A64" s="10" t="s">
        <v>21</v>
      </c>
      <c r="B64" s="22"/>
      <c r="C64" s="12"/>
      <c r="D64" s="12"/>
      <c r="E64" s="12"/>
      <c r="F64" s="12"/>
      <c r="G64" s="13"/>
      <c r="H64" s="14"/>
      <c r="I64" s="12"/>
      <c r="J64" s="12"/>
      <c r="K64" s="12"/>
      <c r="L64" s="12"/>
      <c r="M64" s="12"/>
      <c r="N64" s="13"/>
      <c r="O64" s="14"/>
      <c r="P64" s="12"/>
      <c r="Q64" s="12"/>
      <c r="R64" s="12"/>
      <c r="S64" s="12"/>
      <c r="T64" s="12"/>
      <c r="U64" s="13"/>
      <c r="V64" s="14"/>
      <c r="W64" s="12"/>
      <c r="X64" s="12"/>
      <c r="Y64" s="12"/>
      <c r="Z64" s="12"/>
      <c r="AA64" s="12"/>
      <c r="AB64" s="13"/>
      <c r="AC64" s="14"/>
      <c r="AD64" s="12"/>
      <c r="AE64" s="12"/>
      <c r="AF64" s="12"/>
      <c r="AG64" s="12"/>
    </row>
    <row r="65" spans="1:186" x14ac:dyDescent="0.25">
      <c r="A65" s="23" t="s">
        <v>16</v>
      </c>
      <c r="B65" s="24" t="s">
        <v>9</v>
      </c>
      <c r="C65" s="25">
        <v>6</v>
      </c>
      <c r="D65" s="25">
        <v>1</v>
      </c>
      <c r="E65" s="25">
        <v>5</v>
      </c>
      <c r="F65" s="25">
        <v>3</v>
      </c>
      <c r="G65" s="52">
        <v>2</v>
      </c>
      <c r="H65" s="26">
        <v>3</v>
      </c>
      <c r="I65" s="25">
        <v>7</v>
      </c>
      <c r="J65" s="25">
        <v>3</v>
      </c>
      <c r="K65" s="25">
        <v>4</v>
      </c>
      <c r="L65" s="25">
        <v>4</v>
      </c>
      <c r="M65" s="25">
        <v>4</v>
      </c>
      <c r="N65" s="52">
        <v>1</v>
      </c>
      <c r="O65" s="26">
        <v>2</v>
      </c>
      <c r="P65" s="25">
        <v>2</v>
      </c>
      <c r="Q65" s="25">
        <v>4</v>
      </c>
      <c r="R65" s="25">
        <v>2</v>
      </c>
      <c r="S65" s="25">
        <v>2</v>
      </c>
      <c r="T65" s="25">
        <v>4</v>
      </c>
      <c r="U65" s="52">
        <v>1</v>
      </c>
      <c r="V65" s="26">
        <v>2</v>
      </c>
      <c r="W65" s="25">
        <v>5</v>
      </c>
      <c r="X65" s="25">
        <v>6</v>
      </c>
      <c r="Y65" s="25">
        <v>2</v>
      </c>
      <c r="Z65" s="25">
        <v>1</v>
      </c>
      <c r="AA65" s="25">
        <v>2</v>
      </c>
      <c r="AB65" s="52">
        <v>7</v>
      </c>
      <c r="AC65" s="26">
        <v>7</v>
      </c>
      <c r="AD65" s="25">
        <v>5</v>
      </c>
      <c r="AE65" s="25">
        <v>6</v>
      </c>
      <c r="AF65" s="25">
        <v>6</v>
      </c>
      <c r="AG65" s="25">
        <v>5</v>
      </c>
    </row>
    <row r="66" spans="1:186" x14ac:dyDescent="0.25">
      <c r="A66" s="23" t="s">
        <v>18</v>
      </c>
      <c r="B66" s="16" t="s">
        <v>10</v>
      </c>
      <c r="C66" s="17">
        <v>0</v>
      </c>
      <c r="D66" s="17">
        <v>0</v>
      </c>
      <c r="E66" s="17">
        <v>0</v>
      </c>
      <c r="F66" s="17">
        <v>0</v>
      </c>
      <c r="G66" s="51">
        <v>0</v>
      </c>
      <c r="H66" s="18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51">
        <v>0</v>
      </c>
      <c r="O66" s="18">
        <v>0</v>
      </c>
      <c r="P66" s="17">
        <v>0</v>
      </c>
      <c r="Q66" s="17">
        <v>0</v>
      </c>
      <c r="R66" s="17">
        <v>0</v>
      </c>
      <c r="S66" s="17">
        <v>0</v>
      </c>
      <c r="T66" s="17">
        <v>0</v>
      </c>
      <c r="U66" s="51">
        <v>0</v>
      </c>
      <c r="V66" s="18">
        <v>0</v>
      </c>
      <c r="W66" s="17">
        <v>0</v>
      </c>
      <c r="X66" s="17">
        <v>0</v>
      </c>
      <c r="Y66" s="17">
        <v>0</v>
      </c>
      <c r="Z66" s="17">
        <v>0</v>
      </c>
      <c r="AA66" s="17">
        <v>0</v>
      </c>
      <c r="AB66" s="17">
        <v>0</v>
      </c>
      <c r="AC66" s="17">
        <v>0</v>
      </c>
      <c r="AD66" s="17">
        <v>0</v>
      </c>
      <c r="AE66" s="17">
        <v>0</v>
      </c>
      <c r="AF66" s="17">
        <v>0</v>
      </c>
      <c r="AG66" s="17">
        <v>0</v>
      </c>
    </row>
    <row r="67" spans="1:186" x14ac:dyDescent="0.25">
      <c r="A67" s="23"/>
      <c r="B67" s="19" t="s">
        <v>11</v>
      </c>
      <c r="C67" s="20">
        <f t="shared" ref="C67:P67" si="17">C66/C65*100</f>
        <v>0</v>
      </c>
      <c r="D67" s="20">
        <f t="shared" si="17"/>
        <v>0</v>
      </c>
      <c r="E67" s="20">
        <f t="shared" si="17"/>
        <v>0</v>
      </c>
      <c r="F67" s="20">
        <f t="shared" si="17"/>
        <v>0</v>
      </c>
      <c r="G67" s="20">
        <f t="shared" si="17"/>
        <v>0</v>
      </c>
      <c r="H67" s="20">
        <f t="shared" si="17"/>
        <v>0</v>
      </c>
      <c r="I67" s="20">
        <f t="shared" si="17"/>
        <v>0</v>
      </c>
      <c r="J67" s="20">
        <f t="shared" si="17"/>
        <v>0</v>
      </c>
      <c r="K67" s="20">
        <f t="shared" si="17"/>
        <v>0</v>
      </c>
      <c r="L67" s="20">
        <f t="shared" si="17"/>
        <v>0</v>
      </c>
      <c r="M67" s="20">
        <f t="shared" si="17"/>
        <v>0</v>
      </c>
      <c r="N67" s="20">
        <f t="shared" si="17"/>
        <v>0</v>
      </c>
      <c r="O67" s="20">
        <f t="shared" si="17"/>
        <v>0</v>
      </c>
      <c r="P67" s="20">
        <f t="shared" si="17"/>
        <v>0</v>
      </c>
      <c r="Q67" s="20">
        <v>0</v>
      </c>
      <c r="R67" s="20">
        <v>0</v>
      </c>
      <c r="S67" s="20">
        <v>0</v>
      </c>
      <c r="T67" s="20">
        <v>0</v>
      </c>
      <c r="U67" s="20">
        <v>0</v>
      </c>
      <c r="V67" s="20">
        <v>0</v>
      </c>
      <c r="W67" s="20">
        <v>0</v>
      </c>
      <c r="X67" s="20">
        <v>0</v>
      </c>
      <c r="Y67" s="20">
        <v>0</v>
      </c>
      <c r="Z67" s="20">
        <v>0</v>
      </c>
      <c r="AA67" s="20">
        <v>0</v>
      </c>
      <c r="AB67" s="20">
        <v>0</v>
      </c>
      <c r="AC67" s="20">
        <v>0</v>
      </c>
      <c r="AD67" s="20">
        <v>0</v>
      </c>
      <c r="AE67" s="20">
        <v>0</v>
      </c>
      <c r="AF67" s="20">
        <v>0</v>
      </c>
      <c r="AG67" s="20">
        <v>0</v>
      </c>
    </row>
    <row r="68" spans="1:186" x14ac:dyDescent="0.25">
      <c r="A68" s="71"/>
      <c r="B68" s="90" t="s">
        <v>58</v>
      </c>
      <c r="C68" s="25"/>
      <c r="D68" s="25"/>
      <c r="E68" s="25"/>
      <c r="F68" s="25"/>
      <c r="G68" s="52"/>
      <c r="H68" s="26"/>
      <c r="I68" s="25"/>
      <c r="J68" s="25"/>
      <c r="K68" s="25"/>
      <c r="L68" s="25"/>
      <c r="M68" s="25"/>
      <c r="N68" s="52"/>
      <c r="O68" s="26"/>
      <c r="P68" s="25"/>
      <c r="Q68" s="25"/>
      <c r="R68" s="25"/>
      <c r="S68" s="17"/>
      <c r="T68" s="17"/>
      <c r="U68" s="51"/>
      <c r="V68" s="18"/>
      <c r="W68" s="17"/>
      <c r="X68" s="25"/>
      <c r="Y68" s="25"/>
      <c r="Z68" s="25"/>
      <c r="AA68" s="25"/>
      <c r="AB68" s="52"/>
      <c r="AC68" s="25"/>
      <c r="AD68" s="25"/>
      <c r="AE68" s="25"/>
      <c r="AF68" s="25">
        <v>0</v>
      </c>
      <c r="AG68" s="25">
        <v>0</v>
      </c>
    </row>
    <row r="69" spans="1:186" x14ac:dyDescent="0.25">
      <c r="A69" s="71"/>
      <c r="B69" s="19" t="s">
        <v>59</v>
      </c>
      <c r="C69" s="25"/>
      <c r="D69" s="25"/>
      <c r="E69" s="25"/>
      <c r="F69" s="25"/>
      <c r="G69" s="52"/>
      <c r="H69" s="26"/>
      <c r="I69" s="25"/>
      <c r="J69" s="25"/>
      <c r="K69" s="25"/>
      <c r="L69" s="25"/>
      <c r="M69" s="25"/>
      <c r="N69" s="52"/>
      <c r="O69" s="26"/>
      <c r="P69" s="25"/>
      <c r="Q69" s="25"/>
      <c r="R69" s="25"/>
      <c r="S69" s="17"/>
      <c r="T69" s="17"/>
      <c r="U69" s="51"/>
      <c r="V69" s="18"/>
      <c r="W69" s="17"/>
      <c r="X69" s="25"/>
      <c r="Y69" s="25"/>
      <c r="Z69" s="25"/>
      <c r="AA69" s="25"/>
      <c r="AB69" s="52"/>
      <c r="AC69" s="25"/>
      <c r="AD69" s="25"/>
      <c r="AE69" s="25"/>
      <c r="AF69" s="25"/>
      <c r="AG69" s="25"/>
    </row>
    <row r="70" spans="1:186" x14ac:dyDescent="0.25">
      <c r="A70" s="2"/>
      <c r="B70" s="39" t="s">
        <v>33</v>
      </c>
      <c r="C70" s="37">
        <v>1</v>
      </c>
      <c r="D70" s="37">
        <v>0</v>
      </c>
      <c r="E70" s="37">
        <v>0</v>
      </c>
      <c r="F70" s="37">
        <v>0</v>
      </c>
      <c r="G70" s="54">
        <v>0</v>
      </c>
      <c r="H70" s="38">
        <v>0</v>
      </c>
      <c r="I70" s="37">
        <v>0</v>
      </c>
      <c r="J70" s="37">
        <v>0</v>
      </c>
      <c r="K70" s="37">
        <v>1</v>
      </c>
      <c r="L70" s="37">
        <v>0</v>
      </c>
      <c r="M70" s="37">
        <v>0</v>
      </c>
      <c r="N70" s="54">
        <v>0</v>
      </c>
      <c r="O70" s="38">
        <v>0</v>
      </c>
      <c r="P70" s="37">
        <v>0</v>
      </c>
      <c r="Q70" s="37">
        <v>0</v>
      </c>
      <c r="R70" s="37">
        <v>0</v>
      </c>
      <c r="S70" s="17">
        <v>0</v>
      </c>
      <c r="T70" s="17">
        <v>0</v>
      </c>
      <c r="U70" s="51">
        <v>0</v>
      </c>
      <c r="V70" s="18">
        <v>0</v>
      </c>
      <c r="W70" s="17">
        <v>0</v>
      </c>
      <c r="X70" s="37">
        <v>1</v>
      </c>
      <c r="Y70" s="37">
        <v>0</v>
      </c>
      <c r="Z70" s="37">
        <v>0</v>
      </c>
      <c r="AA70" s="37">
        <v>0</v>
      </c>
      <c r="AB70" s="54">
        <v>1</v>
      </c>
      <c r="AC70" s="37">
        <v>1</v>
      </c>
      <c r="AD70" s="37"/>
      <c r="AE70" s="37"/>
      <c r="AF70" s="37">
        <v>0</v>
      </c>
      <c r="AG70" s="37">
        <v>0</v>
      </c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</row>
    <row r="71" spans="1:186" ht="15.75" thickBot="1" x14ac:dyDescent="0.3">
      <c r="A71" s="44"/>
      <c r="B71" s="55" t="s">
        <v>34</v>
      </c>
      <c r="C71" s="92">
        <f t="shared" ref="C71:P71" si="18">C70/C65*100</f>
        <v>16.666666666666664</v>
      </c>
      <c r="D71" s="88">
        <f t="shared" si="18"/>
        <v>0</v>
      </c>
      <c r="E71" s="88">
        <f t="shared" si="18"/>
        <v>0</v>
      </c>
      <c r="F71" s="88">
        <f t="shared" si="18"/>
        <v>0</v>
      </c>
      <c r="G71" s="88">
        <f t="shared" si="18"/>
        <v>0</v>
      </c>
      <c r="H71" s="88">
        <f t="shared" si="18"/>
        <v>0</v>
      </c>
      <c r="I71" s="88">
        <f t="shared" si="18"/>
        <v>0</v>
      </c>
      <c r="J71" s="88">
        <f t="shared" si="18"/>
        <v>0</v>
      </c>
      <c r="K71" s="88">
        <f t="shared" si="18"/>
        <v>25</v>
      </c>
      <c r="L71" s="88">
        <f t="shared" si="18"/>
        <v>0</v>
      </c>
      <c r="M71" s="88">
        <f t="shared" si="18"/>
        <v>0</v>
      </c>
      <c r="N71" s="88">
        <f t="shared" si="18"/>
        <v>0</v>
      </c>
      <c r="O71" s="88">
        <f t="shared" si="18"/>
        <v>0</v>
      </c>
      <c r="P71" s="88">
        <f t="shared" si="18"/>
        <v>0</v>
      </c>
      <c r="Q71" s="57">
        <v>0</v>
      </c>
      <c r="R71" s="57">
        <v>0</v>
      </c>
      <c r="S71" s="20">
        <v>0</v>
      </c>
      <c r="T71" s="20">
        <v>0</v>
      </c>
      <c r="U71" s="20">
        <v>0</v>
      </c>
      <c r="V71" s="20">
        <v>0</v>
      </c>
      <c r="W71" s="20">
        <v>0</v>
      </c>
      <c r="X71" s="42">
        <f t="shared" ref="X71:AC71" si="19">X70/X65*100</f>
        <v>16.666666666666664</v>
      </c>
      <c r="Y71" s="42">
        <f t="shared" si="19"/>
        <v>0</v>
      </c>
      <c r="Z71" s="42">
        <f t="shared" si="19"/>
        <v>0</v>
      </c>
      <c r="AA71" s="42">
        <f t="shared" si="19"/>
        <v>0</v>
      </c>
      <c r="AB71" s="42">
        <f t="shared" si="19"/>
        <v>14.285714285714285</v>
      </c>
      <c r="AC71" s="42">
        <f t="shared" si="19"/>
        <v>14.285714285714285</v>
      </c>
      <c r="AD71" s="57"/>
      <c r="AE71" s="57"/>
      <c r="AF71" s="57">
        <v>0</v>
      </c>
      <c r="AG71" s="57">
        <v>0</v>
      </c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</row>
    <row r="72" spans="1:186" x14ac:dyDescent="0.25">
      <c r="A72" s="23" t="s">
        <v>16</v>
      </c>
      <c r="B72" s="24" t="s">
        <v>9</v>
      </c>
      <c r="C72" s="25">
        <v>30</v>
      </c>
      <c r="D72" s="25">
        <v>36</v>
      </c>
      <c r="E72" s="25">
        <v>41</v>
      </c>
      <c r="F72" s="25">
        <v>39</v>
      </c>
      <c r="G72" s="52">
        <v>25</v>
      </c>
      <c r="H72" s="26">
        <v>30</v>
      </c>
      <c r="I72" s="25">
        <v>30</v>
      </c>
      <c r="J72" s="25">
        <v>26</v>
      </c>
      <c r="K72" s="25">
        <v>25</v>
      </c>
      <c r="L72" s="25">
        <v>50</v>
      </c>
      <c r="M72" s="25">
        <v>40</v>
      </c>
      <c r="N72" s="52">
        <v>27</v>
      </c>
      <c r="O72" s="26">
        <v>24</v>
      </c>
      <c r="P72" s="25">
        <v>38</v>
      </c>
      <c r="Q72" s="25">
        <v>37</v>
      </c>
      <c r="R72" s="25">
        <v>26</v>
      </c>
      <c r="S72" s="25">
        <v>39</v>
      </c>
      <c r="T72" s="25">
        <v>29</v>
      </c>
      <c r="U72" s="52">
        <v>32</v>
      </c>
      <c r="V72" s="26">
        <v>24</v>
      </c>
      <c r="W72" s="25">
        <v>35</v>
      </c>
      <c r="X72" s="25">
        <v>34</v>
      </c>
      <c r="Y72" s="25">
        <v>37</v>
      </c>
      <c r="Z72" s="25">
        <v>32</v>
      </c>
      <c r="AA72" s="25">
        <v>38</v>
      </c>
      <c r="AB72" s="52">
        <v>33</v>
      </c>
      <c r="AC72" s="26">
        <v>33</v>
      </c>
      <c r="AD72" s="25">
        <v>39</v>
      </c>
      <c r="AE72" s="25">
        <v>27</v>
      </c>
      <c r="AF72" s="25">
        <v>36</v>
      </c>
      <c r="AG72" s="25">
        <v>33</v>
      </c>
    </row>
    <row r="73" spans="1:186" x14ac:dyDescent="0.25">
      <c r="A73" s="23" t="s">
        <v>22</v>
      </c>
      <c r="B73" s="16" t="s">
        <v>10</v>
      </c>
      <c r="C73" s="17">
        <v>0</v>
      </c>
      <c r="D73" s="17">
        <v>0</v>
      </c>
      <c r="E73" s="17">
        <v>0</v>
      </c>
      <c r="F73" s="17">
        <v>0</v>
      </c>
      <c r="G73" s="51">
        <v>0</v>
      </c>
      <c r="H73" s="18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51">
        <v>0</v>
      </c>
      <c r="O73" s="18">
        <v>0</v>
      </c>
      <c r="P73" s="17">
        <v>0</v>
      </c>
      <c r="Q73" s="17">
        <v>0</v>
      </c>
      <c r="R73" s="17">
        <v>0</v>
      </c>
      <c r="S73" s="17">
        <v>0</v>
      </c>
      <c r="T73" s="17">
        <v>0</v>
      </c>
      <c r="U73" s="51">
        <v>0</v>
      </c>
      <c r="V73" s="18">
        <v>0</v>
      </c>
      <c r="W73" s="17">
        <v>0</v>
      </c>
      <c r="X73" s="17">
        <v>0</v>
      </c>
      <c r="Y73" s="17">
        <v>0</v>
      </c>
      <c r="Z73" s="17">
        <v>0</v>
      </c>
      <c r="AA73" s="17">
        <v>0</v>
      </c>
      <c r="AB73" s="17">
        <v>0</v>
      </c>
      <c r="AC73" s="17">
        <v>0</v>
      </c>
      <c r="AD73" s="17">
        <v>0</v>
      </c>
      <c r="AE73" s="17">
        <v>0</v>
      </c>
      <c r="AF73" s="17">
        <v>0</v>
      </c>
      <c r="AG73" s="17">
        <v>0</v>
      </c>
    </row>
    <row r="74" spans="1:186" x14ac:dyDescent="0.25">
      <c r="A74" s="23"/>
      <c r="B74" s="19" t="s">
        <v>11</v>
      </c>
      <c r="C74" s="20">
        <f t="shared" ref="C74:P74" si="20">C73/C72*100</f>
        <v>0</v>
      </c>
      <c r="D74" s="20">
        <f t="shared" si="20"/>
        <v>0</v>
      </c>
      <c r="E74" s="20">
        <f t="shared" si="20"/>
        <v>0</v>
      </c>
      <c r="F74" s="20">
        <f t="shared" si="20"/>
        <v>0</v>
      </c>
      <c r="G74" s="20">
        <f t="shared" si="20"/>
        <v>0</v>
      </c>
      <c r="H74" s="20">
        <f t="shared" si="20"/>
        <v>0</v>
      </c>
      <c r="I74" s="20">
        <f t="shared" si="20"/>
        <v>0</v>
      </c>
      <c r="J74" s="20">
        <f t="shared" si="20"/>
        <v>0</v>
      </c>
      <c r="K74" s="20">
        <f t="shared" si="20"/>
        <v>0</v>
      </c>
      <c r="L74" s="20">
        <f t="shared" si="20"/>
        <v>0</v>
      </c>
      <c r="M74" s="20">
        <f t="shared" si="20"/>
        <v>0</v>
      </c>
      <c r="N74" s="20">
        <f t="shared" si="20"/>
        <v>0</v>
      </c>
      <c r="O74" s="20">
        <f t="shared" si="20"/>
        <v>0</v>
      </c>
      <c r="P74" s="20">
        <f t="shared" si="20"/>
        <v>0</v>
      </c>
      <c r="Q74" s="20">
        <v>0</v>
      </c>
      <c r="R74" s="20">
        <v>0</v>
      </c>
      <c r="S74" s="20">
        <v>0</v>
      </c>
      <c r="T74" s="20">
        <v>0</v>
      </c>
      <c r="U74" s="20">
        <v>0</v>
      </c>
      <c r="V74" s="20">
        <v>0</v>
      </c>
      <c r="W74" s="20">
        <v>0</v>
      </c>
      <c r="X74" s="20">
        <v>0</v>
      </c>
      <c r="Y74" s="20">
        <v>0</v>
      </c>
      <c r="Z74" s="20">
        <v>0</v>
      </c>
      <c r="AA74" s="20">
        <v>0</v>
      </c>
      <c r="AB74" s="20">
        <v>0</v>
      </c>
      <c r="AC74" s="20">
        <v>0</v>
      </c>
      <c r="AD74" s="20">
        <v>0</v>
      </c>
      <c r="AE74" s="20">
        <v>0</v>
      </c>
      <c r="AF74" s="20">
        <v>0</v>
      </c>
      <c r="AG74" s="20">
        <v>0</v>
      </c>
    </row>
    <row r="75" spans="1:186" x14ac:dyDescent="0.25">
      <c r="A75" s="71"/>
      <c r="B75" s="90" t="s">
        <v>58</v>
      </c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52"/>
      <c r="O75" s="26"/>
      <c r="P75" s="25"/>
      <c r="Q75" s="25"/>
      <c r="R75" s="25"/>
      <c r="S75" s="17"/>
      <c r="T75" s="17"/>
      <c r="U75" s="51"/>
      <c r="V75" s="18"/>
      <c r="W75" s="17"/>
      <c r="X75" s="17"/>
      <c r="Y75" s="17"/>
      <c r="Z75" s="17"/>
      <c r="AA75" s="17"/>
      <c r="AB75" s="17"/>
      <c r="AC75" s="17"/>
      <c r="AD75" s="25"/>
      <c r="AE75" s="25"/>
      <c r="AF75" s="25">
        <v>0</v>
      </c>
      <c r="AG75" s="25">
        <v>0</v>
      </c>
    </row>
    <row r="76" spans="1:186" x14ac:dyDescent="0.25">
      <c r="A76" s="71"/>
      <c r="B76" s="19" t="s">
        <v>59</v>
      </c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52"/>
      <c r="O76" s="26"/>
      <c r="P76" s="25"/>
      <c r="Q76" s="25"/>
      <c r="R76" s="25"/>
      <c r="S76" s="17"/>
      <c r="T76" s="17"/>
      <c r="U76" s="51"/>
      <c r="V76" s="18"/>
      <c r="W76" s="17"/>
      <c r="X76" s="17"/>
      <c r="Y76" s="17"/>
      <c r="Z76" s="17"/>
      <c r="AA76" s="17"/>
      <c r="AB76" s="17"/>
      <c r="AC76" s="17"/>
      <c r="AD76" s="25"/>
      <c r="AE76" s="25"/>
      <c r="AF76" s="25"/>
      <c r="AG76" s="25"/>
    </row>
    <row r="77" spans="1:186" x14ac:dyDescent="0.25">
      <c r="A77" s="2"/>
      <c r="B77" s="39" t="s">
        <v>33</v>
      </c>
      <c r="C77" s="37">
        <v>2</v>
      </c>
      <c r="D77" s="37">
        <v>0</v>
      </c>
      <c r="E77" s="37">
        <v>0</v>
      </c>
      <c r="F77" s="37">
        <v>1</v>
      </c>
      <c r="G77" s="37">
        <v>0</v>
      </c>
      <c r="H77" s="37">
        <v>0</v>
      </c>
      <c r="I77" s="37">
        <v>1</v>
      </c>
      <c r="J77" s="37">
        <v>1</v>
      </c>
      <c r="K77" s="37">
        <v>0</v>
      </c>
      <c r="L77" s="37">
        <v>0</v>
      </c>
      <c r="M77" s="37">
        <v>0</v>
      </c>
      <c r="N77" s="54">
        <v>0</v>
      </c>
      <c r="O77" s="38">
        <v>0</v>
      </c>
      <c r="P77" s="37">
        <v>0</v>
      </c>
      <c r="Q77" s="37">
        <v>0</v>
      </c>
      <c r="R77" s="37">
        <v>0</v>
      </c>
      <c r="S77" s="17">
        <v>0</v>
      </c>
      <c r="T77" s="17">
        <v>0</v>
      </c>
      <c r="U77" s="51">
        <v>0</v>
      </c>
      <c r="V77" s="18">
        <v>0</v>
      </c>
      <c r="W77" s="17">
        <v>0</v>
      </c>
      <c r="X77" s="17">
        <v>0</v>
      </c>
      <c r="Y77" s="37">
        <v>0</v>
      </c>
      <c r="Z77" s="37">
        <v>0</v>
      </c>
      <c r="AA77" s="37">
        <v>0</v>
      </c>
      <c r="AB77" s="54">
        <v>1</v>
      </c>
      <c r="AC77" s="37">
        <v>0</v>
      </c>
      <c r="AD77" s="37">
        <v>0</v>
      </c>
      <c r="AE77" s="37">
        <v>0</v>
      </c>
      <c r="AF77" s="37">
        <v>0</v>
      </c>
      <c r="AG77" s="37">
        <v>0</v>
      </c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0"/>
      <c r="EO77" s="40"/>
      <c r="EP77" s="40"/>
      <c r="EQ77" s="40"/>
      <c r="ER77" s="40"/>
      <c r="ES77" s="40"/>
      <c r="ET77" s="40"/>
      <c r="EU77" s="40"/>
      <c r="EV77" s="40"/>
      <c r="EW77" s="40"/>
      <c r="EX77" s="40"/>
      <c r="EY77" s="40"/>
      <c r="EZ77" s="40"/>
      <c r="FA77" s="40"/>
      <c r="FB77" s="40"/>
      <c r="FC77" s="40"/>
      <c r="FD77" s="40"/>
      <c r="FE77" s="40"/>
      <c r="FF77" s="40"/>
      <c r="FG77" s="40"/>
      <c r="FH77" s="40"/>
      <c r="FI77" s="40"/>
      <c r="FJ77" s="40"/>
      <c r="FK77" s="40"/>
      <c r="FL77" s="40"/>
      <c r="FM77" s="40"/>
      <c r="FN77" s="40"/>
      <c r="FO77" s="40"/>
      <c r="FP77" s="40"/>
      <c r="FQ77" s="40"/>
      <c r="FR77" s="40"/>
      <c r="FS77" s="40"/>
      <c r="FT77" s="40"/>
      <c r="FU77" s="40"/>
      <c r="FV77" s="40"/>
      <c r="FW77" s="40"/>
      <c r="FX77" s="40"/>
      <c r="FY77" s="40"/>
      <c r="FZ77" s="40"/>
      <c r="GA77" s="40"/>
      <c r="GB77" s="40"/>
      <c r="GC77" s="40"/>
      <c r="GD77" s="40"/>
    </row>
    <row r="78" spans="1:186" ht="15.75" thickBot="1" x14ac:dyDescent="0.3">
      <c r="A78" s="44"/>
      <c r="B78" s="55" t="s">
        <v>34</v>
      </c>
      <c r="C78" s="42">
        <f t="shared" ref="C78:P78" si="21">C77/C72*100</f>
        <v>6.666666666666667</v>
      </c>
      <c r="D78" s="42">
        <f t="shared" si="21"/>
        <v>0</v>
      </c>
      <c r="E78" s="42">
        <f t="shared" si="21"/>
        <v>0</v>
      </c>
      <c r="F78" s="42">
        <f t="shared" si="21"/>
        <v>2.5641025641025639</v>
      </c>
      <c r="G78" s="42">
        <f t="shared" si="21"/>
        <v>0</v>
      </c>
      <c r="H78" s="42">
        <f t="shared" si="21"/>
        <v>0</v>
      </c>
      <c r="I78" s="42">
        <f t="shared" si="21"/>
        <v>3.3333333333333335</v>
      </c>
      <c r="J78" s="42">
        <f t="shared" si="21"/>
        <v>3.8461538461538463</v>
      </c>
      <c r="K78" s="42">
        <f t="shared" si="21"/>
        <v>0</v>
      </c>
      <c r="L78" s="42">
        <f t="shared" si="21"/>
        <v>0</v>
      </c>
      <c r="M78" s="42">
        <f t="shared" si="21"/>
        <v>0</v>
      </c>
      <c r="N78" s="42">
        <f t="shared" si="21"/>
        <v>0</v>
      </c>
      <c r="O78" s="42">
        <f t="shared" si="21"/>
        <v>0</v>
      </c>
      <c r="P78" s="42">
        <f t="shared" si="21"/>
        <v>0</v>
      </c>
      <c r="Q78" s="57">
        <v>0</v>
      </c>
      <c r="R78" s="57">
        <v>0</v>
      </c>
      <c r="S78" s="20">
        <v>0</v>
      </c>
      <c r="T78" s="20">
        <v>0</v>
      </c>
      <c r="U78" s="20">
        <v>0</v>
      </c>
      <c r="V78" s="20">
        <v>0</v>
      </c>
      <c r="W78" s="20">
        <v>0</v>
      </c>
      <c r="X78" s="20">
        <v>0</v>
      </c>
      <c r="Y78" s="57"/>
      <c r="Z78" s="57"/>
      <c r="AA78" s="57"/>
      <c r="AB78" s="57"/>
      <c r="AC78" s="57"/>
      <c r="AD78" s="57"/>
      <c r="AE78" s="57"/>
      <c r="AF78" s="57">
        <v>0</v>
      </c>
      <c r="AG78" s="57">
        <v>0</v>
      </c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  <c r="DD78" s="40"/>
      <c r="DE78" s="40"/>
      <c r="DF78" s="40"/>
      <c r="DG78" s="40"/>
      <c r="DH78" s="40"/>
      <c r="DI78" s="40"/>
      <c r="DJ78" s="40"/>
      <c r="DK78" s="40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A78" s="40"/>
      <c r="EB78" s="40"/>
      <c r="EC78" s="40"/>
      <c r="ED78" s="40"/>
      <c r="EE78" s="40"/>
      <c r="EF78" s="40"/>
      <c r="EG78" s="40"/>
      <c r="EH78" s="40"/>
      <c r="EI78" s="40"/>
      <c r="EJ78" s="40"/>
      <c r="EK78" s="40"/>
      <c r="EL78" s="40"/>
      <c r="EM78" s="40"/>
      <c r="EN78" s="40"/>
      <c r="EO78" s="40"/>
      <c r="EP78" s="40"/>
      <c r="EQ78" s="40"/>
      <c r="ER78" s="40"/>
      <c r="ES78" s="40"/>
      <c r="ET78" s="40"/>
      <c r="EU78" s="40"/>
      <c r="EV78" s="40"/>
      <c r="EW78" s="40"/>
      <c r="EX78" s="40"/>
      <c r="EY78" s="40"/>
      <c r="EZ78" s="40"/>
      <c r="FA78" s="40"/>
      <c r="FB78" s="40"/>
      <c r="FC78" s="40"/>
      <c r="FD78" s="40"/>
      <c r="FE78" s="40"/>
      <c r="FF78" s="40"/>
      <c r="FG78" s="40"/>
      <c r="FH78" s="40"/>
      <c r="FI78" s="40"/>
      <c r="FJ78" s="40"/>
      <c r="FK78" s="40"/>
      <c r="FL78" s="40"/>
      <c r="FM78" s="40"/>
      <c r="FN78" s="40"/>
      <c r="FO78" s="40"/>
      <c r="FP78" s="40"/>
      <c r="FQ78" s="40"/>
      <c r="FR78" s="40"/>
      <c r="FS78" s="40"/>
      <c r="FT78" s="40"/>
      <c r="FU78" s="40"/>
      <c r="FV78" s="40"/>
      <c r="FW78" s="40"/>
      <c r="FX78" s="40"/>
      <c r="FY78" s="40"/>
      <c r="FZ78" s="40"/>
      <c r="GA78" s="40"/>
      <c r="GB78" s="40"/>
      <c r="GC78" s="40"/>
      <c r="GD78" s="40"/>
    </row>
    <row r="79" spans="1:186" ht="15.75" thickBot="1" x14ac:dyDescent="0.3">
      <c r="A79" s="10" t="s">
        <v>23</v>
      </c>
      <c r="B79" s="24" t="s">
        <v>9</v>
      </c>
      <c r="C79" s="12">
        <v>155</v>
      </c>
      <c r="D79" s="12">
        <v>139</v>
      </c>
      <c r="E79" s="12">
        <v>172</v>
      </c>
      <c r="F79" s="12">
        <v>117</v>
      </c>
      <c r="G79" s="13">
        <v>142</v>
      </c>
      <c r="H79" s="14">
        <v>165</v>
      </c>
      <c r="I79" s="12">
        <v>138</v>
      </c>
      <c r="J79" s="12">
        <v>182</v>
      </c>
      <c r="K79" s="12">
        <v>119</v>
      </c>
      <c r="L79" s="12">
        <v>134</v>
      </c>
      <c r="M79" s="12">
        <v>156</v>
      </c>
      <c r="N79" s="13">
        <v>168</v>
      </c>
      <c r="O79" s="14">
        <v>154</v>
      </c>
      <c r="P79" s="12">
        <v>141</v>
      </c>
      <c r="Q79" s="12">
        <v>166</v>
      </c>
      <c r="R79" s="12">
        <v>136</v>
      </c>
      <c r="S79" s="12">
        <v>129</v>
      </c>
      <c r="T79" s="12">
        <v>125</v>
      </c>
      <c r="U79" s="13">
        <v>130</v>
      </c>
      <c r="V79" s="14">
        <v>143</v>
      </c>
      <c r="W79" s="12">
        <v>135</v>
      </c>
      <c r="X79" s="12">
        <v>146</v>
      </c>
      <c r="Y79" s="12">
        <v>108</v>
      </c>
      <c r="Z79" s="12">
        <v>124</v>
      </c>
      <c r="AA79" s="12">
        <v>110</v>
      </c>
      <c r="AB79" s="13">
        <v>125</v>
      </c>
      <c r="AC79" s="12">
        <v>172</v>
      </c>
      <c r="AD79" s="12">
        <v>135</v>
      </c>
      <c r="AE79" s="12">
        <v>125</v>
      </c>
      <c r="AF79" s="12">
        <v>98</v>
      </c>
      <c r="AG79" s="12">
        <v>97</v>
      </c>
    </row>
    <row r="80" spans="1:186" x14ac:dyDescent="0.25">
      <c r="A80" s="15"/>
      <c r="B80" s="16" t="s">
        <v>10</v>
      </c>
      <c r="C80" s="17">
        <v>19</v>
      </c>
      <c r="D80" s="25">
        <v>26</v>
      </c>
      <c r="E80" s="17">
        <v>22</v>
      </c>
      <c r="F80" s="17">
        <v>19</v>
      </c>
      <c r="G80" s="51">
        <v>32</v>
      </c>
      <c r="H80" s="18">
        <v>30</v>
      </c>
      <c r="I80" s="17">
        <v>20</v>
      </c>
      <c r="J80" s="17">
        <v>17</v>
      </c>
      <c r="K80" s="17">
        <v>6</v>
      </c>
      <c r="L80" s="17">
        <v>10</v>
      </c>
      <c r="M80" s="17">
        <v>14</v>
      </c>
      <c r="N80" s="51">
        <v>20</v>
      </c>
      <c r="O80" s="18">
        <v>14</v>
      </c>
      <c r="P80" s="17">
        <v>32</v>
      </c>
      <c r="Q80" s="17">
        <v>35</v>
      </c>
      <c r="R80" s="17">
        <v>7</v>
      </c>
      <c r="S80" s="17">
        <v>15</v>
      </c>
      <c r="T80" s="17">
        <v>16</v>
      </c>
      <c r="U80" s="51">
        <v>11</v>
      </c>
      <c r="V80" s="18">
        <v>10</v>
      </c>
      <c r="W80" s="17">
        <v>9</v>
      </c>
      <c r="X80" s="17">
        <v>15</v>
      </c>
      <c r="Y80" s="17">
        <v>11</v>
      </c>
      <c r="Z80" s="17">
        <v>11</v>
      </c>
      <c r="AA80" s="17">
        <v>12</v>
      </c>
      <c r="AB80" s="51">
        <v>18</v>
      </c>
      <c r="AC80" s="17">
        <v>3</v>
      </c>
      <c r="AD80" s="17">
        <v>7</v>
      </c>
      <c r="AE80" s="17">
        <v>14</v>
      </c>
      <c r="AF80" s="17">
        <v>2</v>
      </c>
      <c r="AG80" s="17">
        <v>8</v>
      </c>
    </row>
    <row r="81" spans="1:186" x14ac:dyDescent="0.25">
      <c r="A81" s="15"/>
      <c r="B81" s="19" t="s">
        <v>11</v>
      </c>
      <c r="C81" s="20">
        <f t="shared" ref="C81:AC81" si="22">C80/C79*100</f>
        <v>12.258064516129032</v>
      </c>
      <c r="D81" s="20">
        <f t="shared" si="22"/>
        <v>18.705035971223023</v>
      </c>
      <c r="E81" s="20">
        <f t="shared" si="22"/>
        <v>12.790697674418606</v>
      </c>
      <c r="F81" s="20">
        <f t="shared" si="22"/>
        <v>16.239316239316238</v>
      </c>
      <c r="G81" s="20">
        <f t="shared" si="22"/>
        <v>22.535211267605636</v>
      </c>
      <c r="H81" s="20">
        <f t="shared" si="22"/>
        <v>18.181818181818183</v>
      </c>
      <c r="I81" s="20">
        <f t="shared" si="22"/>
        <v>14.492753623188406</v>
      </c>
      <c r="J81" s="20">
        <f t="shared" si="22"/>
        <v>9.3406593406593412</v>
      </c>
      <c r="K81" s="20">
        <f t="shared" si="22"/>
        <v>5.0420168067226889</v>
      </c>
      <c r="L81" s="20">
        <f t="shared" si="22"/>
        <v>7.4626865671641784</v>
      </c>
      <c r="M81" s="20">
        <f t="shared" si="22"/>
        <v>8.9743589743589745</v>
      </c>
      <c r="N81" s="20">
        <f t="shared" si="22"/>
        <v>11.904761904761903</v>
      </c>
      <c r="O81" s="20">
        <f t="shared" si="22"/>
        <v>9.0909090909090917</v>
      </c>
      <c r="P81" s="20">
        <f t="shared" si="22"/>
        <v>22.695035460992909</v>
      </c>
      <c r="Q81" s="20">
        <f t="shared" si="22"/>
        <v>21.084337349397593</v>
      </c>
      <c r="R81" s="20">
        <f t="shared" si="22"/>
        <v>5.1470588235294112</v>
      </c>
      <c r="S81" s="20">
        <f t="shared" si="22"/>
        <v>11.627906976744185</v>
      </c>
      <c r="T81" s="20">
        <f t="shared" si="22"/>
        <v>12.8</v>
      </c>
      <c r="U81" s="20">
        <f t="shared" si="22"/>
        <v>8.4615384615384617</v>
      </c>
      <c r="V81" s="20">
        <f t="shared" si="22"/>
        <v>6.9930069930069934</v>
      </c>
      <c r="W81" s="20">
        <f t="shared" si="22"/>
        <v>6.666666666666667</v>
      </c>
      <c r="X81" s="20">
        <f t="shared" si="22"/>
        <v>10.273972602739725</v>
      </c>
      <c r="Y81" s="20">
        <f t="shared" si="22"/>
        <v>10.185185185185185</v>
      </c>
      <c r="Z81" s="20">
        <f t="shared" si="22"/>
        <v>8.870967741935484</v>
      </c>
      <c r="AA81" s="20">
        <f t="shared" si="22"/>
        <v>10.909090909090908</v>
      </c>
      <c r="AB81" s="20">
        <f t="shared" si="22"/>
        <v>14.399999999999999</v>
      </c>
      <c r="AC81" s="20">
        <f t="shared" si="22"/>
        <v>1.7441860465116279</v>
      </c>
      <c r="AD81" s="20"/>
      <c r="AE81" s="20"/>
      <c r="AF81" s="20">
        <v>2.0408163265306123</v>
      </c>
      <c r="AG81" s="20">
        <v>8.2474226804123703</v>
      </c>
    </row>
    <row r="82" spans="1:186" x14ac:dyDescent="0.25">
      <c r="A82" s="48"/>
      <c r="B82" s="90" t="s">
        <v>58</v>
      </c>
      <c r="C82" s="25"/>
      <c r="D82" s="25"/>
      <c r="E82" s="25">
        <v>5</v>
      </c>
      <c r="F82" s="25">
        <v>4</v>
      </c>
      <c r="G82" s="52">
        <v>4</v>
      </c>
      <c r="H82" s="26">
        <v>21</v>
      </c>
      <c r="I82" s="25">
        <v>2</v>
      </c>
      <c r="J82" s="25">
        <v>8</v>
      </c>
      <c r="K82" s="25">
        <v>2</v>
      </c>
      <c r="L82" s="25">
        <v>1</v>
      </c>
      <c r="M82" s="25">
        <v>11</v>
      </c>
      <c r="N82" s="52">
        <v>7</v>
      </c>
      <c r="O82" s="26">
        <v>4</v>
      </c>
      <c r="P82" s="25">
        <v>13</v>
      </c>
      <c r="Q82" s="25">
        <v>23</v>
      </c>
      <c r="R82" s="25">
        <v>2</v>
      </c>
      <c r="S82" s="25">
        <v>7</v>
      </c>
      <c r="T82" s="25">
        <v>9</v>
      </c>
      <c r="U82" s="52">
        <v>8</v>
      </c>
      <c r="V82" s="26">
        <v>5</v>
      </c>
      <c r="W82" s="25">
        <v>4</v>
      </c>
      <c r="X82" s="25">
        <v>6</v>
      </c>
      <c r="Y82" s="25">
        <v>6</v>
      </c>
      <c r="Z82" s="25">
        <v>7</v>
      </c>
      <c r="AA82" s="25">
        <v>8</v>
      </c>
      <c r="AB82" s="25">
        <v>15</v>
      </c>
      <c r="AC82" s="25">
        <v>0</v>
      </c>
      <c r="AD82" s="25">
        <v>3</v>
      </c>
      <c r="AE82" s="25">
        <v>10</v>
      </c>
      <c r="AF82" s="25">
        <v>1</v>
      </c>
      <c r="AG82" s="25">
        <v>6</v>
      </c>
    </row>
    <row r="83" spans="1:186" x14ac:dyDescent="0.25">
      <c r="A83" s="48"/>
      <c r="B83" s="19" t="s">
        <v>59</v>
      </c>
      <c r="C83" s="41"/>
      <c r="D83" s="25"/>
      <c r="E83" s="91">
        <f t="shared" ref="E83:AE83" si="23">E82/E79*100</f>
        <v>2.9069767441860463</v>
      </c>
      <c r="F83" s="91">
        <f t="shared" si="23"/>
        <v>3.4188034188034191</v>
      </c>
      <c r="G83" s="91">
        <f t="shared" si="23"/>
        <v>2.8169014084507045</v>
      </c>
      <c r="H83" s="91">
        <f t="shared" si="23"/>
        <v>12.727272727272727</v>
      </c>
      <c r="I83" s="91">
        <f t="shared" si="23"/>
        <v>1.4492753623188406</v>
      </c>
      <c r="J83" s="91">
        <f t="shared" si="23"/>
        <v>4.395604395604396</v>
      </c>
      <c r="K83" s="91">
        <f t="shared" si="23"/>
        <v>1.680672268907563</v>
      </c>
      <c r="L83" s="91">
        <f t="shared" si="23"/>
        <v>0.74626865671641784</v>
      </c>
      <c r="M83" s="91">
        <f t="shared" si="23"/>
        <v>7.0512820512820511</v>
      </c>
      <c r="N83" s="91">
        <f t="shared" si="23"/>
        <v>4.1666666666666661</v>
      </c>
      <c r="O83" s="91">
        <f t="shared" si="23"/>
        <v>2.5974025974025974</v>
      </c>
      <c r="P83" s="91">
        <f t="shared" si="23"/>
        <v>9.2198581560283674</v>
      </c>
      <c r="Q83" s="91">
        <f t="shared" si="23"/>
        <v>13.855421686746988</v>
      </c>
      <c r="R83" s="91">
        <f t="shared" si="23"/>
        <v>1.4705882352941175</v>
      </c>
      <c r="S83" s="91">
        <f t="shared" si="23"/>
        <v>5.4263565891472867</v>
      </c>
      <c r="T83" s="91">
        <f t="shared" si="23"/>
        <v>7.1999999999999993</v>
      </c>
      <c r="U83" s="91">
        <f t="shared" si="23"/>
        <v>6.1538461538461542</v>
      </c>
      <c r="V83" s="91">
        <f t="shared" si="23"/>
        <v>3.4965034965034967</v>
      </c>
      <c r="W83" s="91">
        <f t="shared" si="23"/>
        <v>2.9629629629629632</v>
      </c>
      <c r="X83" s="91">
        <f t="shared" si="23"/>
        <v>4.10958904109589</v>
      </c>
      <c r="Y83" s="91">
        <f t="shared" si="23"/>
        <v>5.5555555555555554</v>
      </c>
      <c r="Z83" s="91">
        <f t="shared" si="23"/>
        <v>5.6451612903225801</v>
      </c>
      <c r="AA83" s="91">
        <f t="shared" si="23"/>
        <v>7.2727272727272725</v>
      </c>
      <c r="AB83" s="91">
        <f t="shared" si="23"/>
        <v>12</v>
      </c>
      <c r="AC83" s="91">
        <f t="shared" si="23"/>
        <v>0</v>
      </c>
      <c r="AD83" s="91">
        <f t="shared" si="23"/>
        <v>2.2222222222222223</v>
      </c>
      <c r="AE83" s="91">
        <f t="shared" si="23"/>
        <v>8</v>
      </c>
      <c r="AF83" s="41">
        <v>1.0204081632653061</v>
      </c>
      <c r="AG83" s="41">
        <v>6.1855670103092786</v>
      </c>
    </row>
    <row r="84" spans="1:186" x14ac:dyDescent="0.25">
      <c r="A84" s="2"/>
      <c r="B84" s="39" t="s">
        <v>33</v>
      </c>
      <c r="C84" s="37">
        <v>3</v>
      </c>
      <c r="D84" s="37">
        <v>3</v>
      </c>
      <c r="E84" s="37">
        <v>1</v>
      </c>
      <c r="F84" s="37">
        <v>3</v>
      </c>
      <c r="G84" s="54">
        <v>8</v>
      </c>
      <c r="H84" s="38">
        <v>4</v>
      </c>
      <c r="I84" s="37">
        <v>2</v>
      </c>
      <c r="J84" s="37">
        <v>2</v>
      </c>
      <c r="K84" s="37">
        <v>2</v>
      </c>
      <c r="L84" s="37">
        <v>11</v>
      </c>
      <c r="M84" s="37">
        <v>10</v>
      </c>
      <c r="N84" s="54">
        <v>0</v>
      </c>
      <c r="O84" s="38">
        <v>9</v>
      </c>
      <c r="P84" s="37">
        <v>12</v>
      </c>
      <c r="Q84" s="37">
        <v>8</v>
      </c>
      <c r="R84" s="37">
        <v>8</v>
      </c>
      <c r="S84" s="37">
        <v>4</v>
      </c>
      <c r="T84" s="37">
        <v>0</v>
      </c>
      <c r="U84" s="54">
        <v>5</v>
      </c>
      <c r="V84" s="38">
        <v>2</v>
      </c>
      <c r="W84" s="37">
        <v>6</v>
      </c>
      <c r="X84" s="37">
        <v>1</v>
      </c>
      <c r="Y84" s="37">
        <v>1</v>
      </c>
      <c r="Z84" s="37">
        <v>1</v>
      </c>
      <c r="AA84" s="37">
        <v>0</v>
      </c>
      <c r="AB84" s="37">
        <v>1</v>
      </c>
      <c r="AC84" s="37">
        <v>0</v>
      </c>
      <c r="AD84" s="37">
        <v>5</v>
      </c>
      <c r="AE84" s="37">
        <v>3</v>
      </c>
      <c r="AF84" s="37">
        <v>2</v>
      </c>
      <c r="AG84" s="37">
        <v>0</v>
      </c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40"/>
      <c r="CF84" s="40"/>
      <c r="CG84" s="40"/>
      <c r="CH84" s="40"/>
      <c r="CI84" s="40"/>
      <c r="CJ84" s="40"/>
      <c r="CK84" s="40"/>
      <c r="CL84" s="40"/>
      <c r="CM84" s="40"/>
      <c r="CN84" s="40"/>
      <c r="CO84" s="40"/>
      <c r="CP84" s="40"/>
      <c r="CQ84" s="40"/>
      <c r="CR84" s="40"/>
      <c r="CS84" s="40"/>
      <c r="CT84" s="40"/>
      <c r="CU84" s="40"/>
      <c r="CV84" s="40"/>
      <c r="CW84" s="40"/>
      <c r="CX84" s="40"/>
      <c r="CY84" s="40"/>
      <c r="CZ84" s="40"/>
      <c r="DA84" s="40"/>
      <c r="DB84" s="40"/>
      <c r="DC84" s="40"/>
      <c r="DD84" s="40"/>
      <c r="DE84" s="40"/>
      <c r="DF84" s="40"/>
      <c r="DG84" s="40"/>
      <c r="DH84" s="40"/>
      <c r="DI84" s="40"/>
      <c r="DJ84" s="40"/>
      <c r="DK84" s="40"/>
      <c r="DL84" s="40"/>
      <c r="DM84" s="40"/>
      <c r="DN84" s="40"/>
      <c r="DO84" s="40"/>
      <c r="DP84" s="40"/>
      <c r="DQ84" s="40"/>
      <c r="DR84" s="40"/>
      <c r="DS84" s="40"/>
      <c r="DT84" s="40"/>
      <c r="DU84" s="40"/>
      <c r="DV84" s="40"/>
      <c r="DW84" s="40"/>
      <c r="DX84" s="40"/>
      <c r="DY84" s="40"/>
      <c r="DZ84" s="40"/>
      <c r="EA84" s="40"/>
      <c r="EB84" s="40"/>
      <c r="EC84" s="40"/>
      <c r="ED84" s="40"/>
      <c r="EE84" s="40"/>
      <c r="EF84" s="40"/>
      <c r="EG84" s="40"/>
      <c r="EH84" s="40"/>
      <c r="EI84" s="40"/>
      <c r="EJ84" s="40"/>
      <c r="EK84" s="40"/>
      <c r="EL84" s="40"/>
      <c r="EM84" s="40"/>
      <c r="EN84" s="40"/>
      <c r="EO84" s="40"/>
      <c r="EP84" s="40"/>
      <c r="EQ84" s="40"/>
      <c r="ER84" s="40"/>
      <c r="ES84" s="40"/>
      <c r="ET84" s="40"/>
      <c r="EU84" s="40"/>
      <c r="EV84" s="40"/>
      <c r="EW84" s="40"/>
      <c r="EX84" s="40"/>
      <c r="EY84" s="40"/>
      <c r="EZ84" s="40"/>
      <c r="FA84" s="40"/>
      <c r="FB84" s="40"/>
      <c r="FC84" s="40"/>
      <c r="FD84" s="40"/>
      <c r="FE84" s="40"/>
      <c r="FF84" s="40"/>
      <c r="FG84" s="40"/>
      <c r="FH84" s="40"/>
      <c r="FI84" s="40"/>
      <c r="FJ84" s="40"/>
      <c r="FK84" s="40"/>
      <c r="FL84" s="40"/>
      <c r="FM84" s="40"/>
      <c r="FN84" s="40"/>
      <c r="FO84" s="40"/>
      <c r="FP84" s="40"/>
      <c r="FQ84" s="40"/>
      <c r="FR84" s="40"/>
      <c r="FS84" s="40"/>
      <c r="FT84" s="40"/>
      <c r="FU84" s="40"/>
      <c r="FV84" s="40"/>
      <c r="FW84" s="40"/>
      <c r="FX84" s="40"/>
      <c r="FY84" s="40"/>
      <c r="FZ84" s="40"/>
      <c r="GA84" s="40"/>
      <c r="GB84" s="40"/>
      <c r="GC84" s="40"/>
      <c r="GD84" s="40"/>
    </row>
    <row r="85" spans="1:186" ht="15.75" thickBot="1" x14ac:dyDescent="0.3">
      <c r="A85" s="44"/>
      <c r="B85" s="55" t="s">
        <v>34</v>
      </c>
      <c r="C85" s="42">
        <f t="shared" ref="C85:AE85" si="24">C84/C79*100</f>
        <v>1.935483870967742</v>
      </c>
      <c r="D85" s="42">
        <f t="shared" si="24"/>
        <v>2.1582733812949639</v>
      </c>
      <c r="E85" s="42">
        <f t="shared" si="24"/>
        <v>0.58139534883720934</v>
      </c>
      <c r="F85" s="42">
        <f t="shared" si="24"/>
        <v>2.5641025641025639</v>
      </c>
      <c r="G85" s="42">
        <f t="shared" si="24"/>
        <v>5.6338028169014089</v>
      </c>
      <c r="H85" s="42">
        <f t="shared" si="24"/>
        <v>2.4242424242424243</v>
      </c>
      <c r="I85" s="42">
        <f t="shared" si="24"/>
        <v>1.4492753623188406</v>
      </c>
      <c r="J85" s="42">
        <f t="shared" si="24"/>
        <v>1.098901098901099</v>
      </c>
      <c r="K85" s="42">
        <f t="shared" si="24"/>
        <v>1.680672268907563</v>
      </c>
      <c r="L85" s="42">
        <f t="shared" si="24"/>
        <v>8.2089552238805972</v>
      </c>
      <c r="M85" s="42">
        <f t="shared" si="24"/>
        <v>6.4102564102564097</v>
      </c>
      <c r="N85" s="42">
        <f t="shared" si="24"/>
        <v>0</v>
      </c>
      <c r="O85" s="42">
        <f t="shared" si="24"/>
        <v>5.8441558441558437</v>
      </c>
      <c r="P85" s="42">
        <f t="shared" si="24"/>
        <v>8.5106382978723403</v>
      </c>
      <c r="Q85" s="42">
        <f t="shared" si="24"/>
        <v>4.8192771084337354</v>
      </c>
      <c r="R85" s="42">
        <f t="shared" si="24"/>
        <v>5.8823529411764701</v>
      </c>
      <c r="S85" s="42">
        <f t="shared" si="24"/>
        <v>3.1007751937984498</v>
      </c>
      <c r="T85" s="42">
        <f t="shared" si="24"/>
        <v>0</v>
      </c>
      <c r="U85" s="42">
        <f t="shared" si="24"/>
        <v>3.8461538461538463</v>
      </c>
      <c r="V85" s="42">
        <f t="shared" si="24"/>
        <v>1.3986013986013985</v>
      </c>
      <c r="W85" s="42">
        <f t="shared" si="24"/>
        <v>4.4444444444444446</v>
      </c>
      <c r="X85" s="42">
        <f t="shared" si="24"/>
        <v>0.68493150684931503</v>
      </c>
      <c r="Y85" s="42">
        <f t="shared" si="24"/>
        <v>0.92592592592592582</v>
      </c>
      <c r="Z85" s="42">
        <f t="shared" si="24"/>
        <v>0.80645161290322576</v>
      </c>
      <c r="AA85" s="42">
        <f t="shared" si="24"/>
        <v>0</v>
      </c>
      <c r="AB85" s="42">
        <f t="shared" si="24"/>
        <v>0.8</v>
      </c>
      <c r="AC85" s="42">
        <f t="shared" si="24"/>
        <v>0</v>
      </c>
      <c r="AD85" s="42">
        <f t="shared" si="24"/>
        <v>3.7037037037037033</v>
      </c>
      <c r="AE85" s="42">
        <f t="shared" si="24"/>
        <v>2.4</v>
      </c>
      <c r="AF85" s="57">
        <v>2.0408163265306123</v>
      </c>
      <c r="AG85" s="57">
        <v>0</v>
      </c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/>
      <c r="CG85" s="40"/>
      <c r="CH85" s="40"/>
      <c r="CI85" s="40"/>
      <c r="CJ85" s="40"/>
      <c r="CK85" s="40"/>
      <c r="CL85" s="40"/>
      <c r="CM85" s="40"/>
      <c r="CN85" s="40"/>
      <c r="CO85" s="40"/>
      <c r="CP85" s="40"/>
      <c r="CQ85" s="40"/>
      <c r="CR85" s="40"/>
      <c r="CS85" s="40"/>
      <c r="CT85" s="40"/>
      <c r="CU85" s="40"/>
      <c r="CV85" s="40"/>
      <c r="CW85" s="40"/>
      <c r="CX85" s="40"/>
      <c r="CY85" s="40"/>
      <c r="CZ85" s="40"/>
      <c r="DA85" s="40"/>
      <c r="DB85" s="40"/>
      <c r="DC85" s="40"/>
      <c r="DD85" s="40"/>
      <c r="DE85" s="40"/>
      <c r="DF85" s="40"/>
      <c r="DG85" s="40"/>
      <c r="DH85" s="40"/>
      <c r="DI85" s="40"/>
      <c r="DJ85" s="40"/>
      <c r="DK85" s="40"/>
      <c r="DL85" s="40"/>
      <c r="DM85" s="40"/>
      <c r="DN85" s="40"/>
      <c r="DO85" s="40"/>
      <c r="DP85" s="40"/>
      <c r="DQ85" s="40"/>
      <c r="DR85" s="40"/>
      <c r="DS85" s="40"/>
      <c r="DT85" s="40"/>
      <c r="DU85" s="40"/>
      <c r="DV85" s="40"/>
      <c r="DW85" s="40"/>
      <c r="DX85" s="40"/>
      <c r="DY85" s="40"/>
      <c r="DZ85" s="40"/>
      <c r="EA85" s="40"/>
      <c r="EB85" s="40"/>
      <c r="EC85" s="40"/>
      <c r="ED85" s="40"/>
      <c r="EE85" s="40"/>
      <c r="EF85" s="40"/>
      <c r="EG85" s="40"/>
      <c r="EH85" s="40"/>
      <c r="EI85" s="40"/>
      <c r="EJ85" s="40"/>
      <c r="EK85" s="40"/>
      <c r="EL85" s="40"/>
      <c r="EM85" s="40"/>
      <c r="EN85" s="40"/>
      <c r="EO85" s="40"/>
      <c r="EP85" s="40"/>
      <c r="EQ85" s="40"/>
      <c r="ER85" s="40"/>
      <c r="ES85" s="40"/>
      <c r="ET85" s="40"/>
      <c r="EU85" s="40"/>
      <c r="EV85" s="40"/>
      <c r="EW85" s="40"/>
      <c r="EX85" s="40"/>
      <c r="EY85" s="40"/>
      <c r="EZ85" s="40"/>
      <c r="FA85" s="40"/>
      <c r="FB85" s="40"/>
      <c r="FC85" s="40"/>
      <c r="FD85" s="40"/>
      <c r="FE85" s="40"/>
      <c r="FF85" s="40"/>
      <c r="FG85" s="40"/>
      <c r="FH85" s="40"/>
      <c r="FI85" s="40"/>
      <c r="FJ85" s="40"/>
      <c r="FK85" s="40"/>
      <c r="FL85" s="40"/>
      <c r="FM85" s="40"/>
      <c r="FN85" s="40"/>
      <c r="FO85" s="40"/>
      <c r="FP85" s="40"/>
      <c r="FQ85" s="40"/>
      <c r="FR85" s="40"/>
      <c r="FS85" s="40"/>
      <c r="FT85" s="40"/>
      <c r="FU85" s="40"/>
      <c r="FV85" s="40"/>
      <c r="FW85" s="40"/>
      <c r="FX85" s="40"/>
      <c r="FY85" s="40"/>
      <c r="FZ85" s="40"/>
      <c r="GA85" s="40"/>
      <c r="GB85" s="40"/>
      <c r="GC85" s="40"/>
      <c r="GD85" s="40"/>
    </row>
    <row r="86" spans="1:186" x14ac:dyDescent="0.25">
      <c r="A86" s="34" t="s">
        <v>24</v>
      </c>
      <c r="B86" s="22" t="s">
        <v>24</v>
      </c>
      <c r="C86" s="12">
        <f>SUM(C7,C14,C21,C28,C36,C43,C50,C57,C65,C72,C79)</f>
        <v>882</v>
      </c>
      <c r="D86" s="12">
        <f t="shared" ref="D86:AG86" si="25">SUM(D7,D14,D21,D28,D36,D43,D50,D57,D65,D72,D79)</f>
        <v>872</v>
      </c>
      <c r="E86" s="12">
        <f t="shared" si="25"/>
        <v>958</v>
      </c>
      <c r="F86" s="12">
        <f t="shared" si="25"/>
        <v>772</v>
      </c>
      <c r="G86" s="12">
        <f t="shared" si="25"/>
        <v>743</v>
      </c>
      <c r="H86" s="12">
        <f t="shared" si="25"/>
        <v>863</v>
      </c>
      <c r="I86" s="12">
        <f t="shared" si="25"/>
        <v>904</v>
      </c>
      <c r="J86" s="12">
        <f t="shared" si="25"/>
        <v>1012</v>
      </c>
      <c r="K86" s="12">
        <f t="shared" si="25"/>
        <v>694</v>
      </c>
      <c r="L86" s="12">
        <f t="shared" si="25"/>
        <v>862</v>
      </c>
      <c r="M86" s="12">
        <f t="shared" si="25"/>
        <v>883</v>
      </c>
      <c r="N86" s="12">
        <f t="shared" si="25"/>
        <v>924</v>
      </c>
      <c r="O86" s="12">
        <f t="shared" si="25"/>
        <v>885</v>
      </c>
      <c r="P86" s="12">
        <f t="shared" si="25"/>
        <v>994</v>
      </c>
      <c r="Q86" s="12">
        <f t="shared" si="25"/>
        <v>989</v>
      </c>
      <c r="R86" s="12">
        <f t="shared" si="25"/>
        <v>899</v>
      </c>
      <c r="S86" s="12">
        <f t="shared" si="25"/>
        <v>914</v>
      </c>
      <c r="T86" s="12">
        <f t="shared" si="25"/>
        <v>757</v>
      </c>
      <c r="U86" s="12">
        <f t="shared" si="25"/>
        <v>811</v>
      </c>
      <c r="V86" s="12">
        <f t="shared" si="25"/>
        <v>788</v>
      </c>
      <c r="W86" s="12">
        <f t="shared" si="25"/>
        <v>948</v>
      </c>
      <c r="X86" s="12">
        <f t="shared" si="25"/>
        <v>851</v>
      </c>
      <c r="Y86" s="12">
        <f t="shared" si="25"/>
        <v>755</v>
      </c>
      <c r="Z86" s="12">
        <f t="shared" si="25"/>
        <v>633</v>
      </c>
      <c r="AA86" s="12">
        <f t="shared" si="25"/>
        <v>674</v>
      </c>
      <c r="AB86" s="12">
        <f t="shared" si="25"/>
        <v>758</v>
      </c>
      <c r="AC86" s="12">
        <f t="shared" si="25"/>
        <v>856</v>
      </c>
      <c r="AD86" s="12">
        <f t="shared" si="25"/>
        <v>915</v>
      </c>
      <c r="AE86" s="12">
        <f t="shared" si="25"/>
        <v>735</v>
      </c>
      <c r="AF86" s="12">
        <f t="shared" si="25"/>
        <v>668</v>
      </c>
      <c r="AG86" s="12">
        <f t="shared" si="25"/>
        <v>664</v>
      </c>
    </row>
    <row r="87" spans="1:186" x14ac:dyDescent="0.25">
      <c r="A87" s="15"/>
      <c r="B87" s="35" t="s">
        <v>25</v>
      </c>
      <c r="C87" s="17">
        <f>SUM(C8,C15,C22,C29,C37,C44,C51,C58,C66,C73,C80)</f>
        <v>63</v>
      </c>
      <c r="D87" s="17">
        <f t="shared" ref="D87:AG87" si="26">SUM(D8,D15,D22,D29,D37,D44,D51,D58,D66,D73,D80)</f>
        <v>67</v>
      </c>
      <c r="E87" s="17">
        <f t="shared" si="26"/>
        <v>85</v>
      </c>
      <c r="F87" s="17">
        <f t="shared" si="26"/>
        <v>67</v>
      </c>
      <c r="G87" s="17">
        <f t="shared" si="26"/>
        <v>92</v>
      </c>
      <c r="H87" s="17">
        <f t="shared" si="26"/>
        <v>77</v>
      </c>
      <c r="I87" s="17">
        <f t="shared" si="26"/>
        <v>37</v>
      </c>
      <c r="J87" s="17">
        <f t="shared" si="26"/>
        <v>79</v>
      </c>
      <c r="K87" s="17">
        <f t="shared" si="26"/>
        <v>53</v>
      </c>
      <c r="L87" s="17">
        <f t="shared" si="26"/>
        <v>60</v>
      </c>
      <c r="M87" s="17">
        <f t="shared" si="26"/>
        <v>73</v>
      </c>
      <c r="N87" s="17">
        <f t="shared" si="26"/>
        <v>65</v>
      </c>
      <c r="O87" s="17">
        <f t="shared" si="26"/>
        <v>55</v>
      </c>
      <c r="P87" s="17">
        <f t="shared" si="26"/>
        <v>107</v>
      </c>
      <c r="Q87" s="17">
        <f t="shared" si="26"/>
        <v>103</v>
      </c>
      <c r="R87" s="17">
        <f t="shared" si="26"/>
        <v>38</v>
      </c>
      <c r="S87" s="17">
        <f t="shared" si="26"/>
        <v>78</v>
      </c>
      <c r="T87" s="17">
        <f t="shared" si="26"/>
        <v>67</v>
      </c>
      <c r="U87" s="17">
        <f t="shared" si="26"/>
        <v>57</v>
      </c>
      <c r="V87" s="17">
        <f t="shared" si="26"/>
        <v>55</v>
      </c>
      <c r="W87" s="17">
        <f t="shared" si="26"/>
        <v>73</v>
      </c>
      <c r="X87" s="17">
        <f t="shared" si="26"/>
        <v>73</v>
      </c>
      <c r="Y87" s="17">
        <f t="shared" si="26"/>
        <v>47</v>
      </c>
      <c r="Z87" s="17">
        <f t="shared" si="26"/>
        <v>51</v>
      </c>
      <c r="AA87" s="17">
        <f t="shared" si="26"/>
        <v>47</v>
      </c>
      <c r="AB87" s="17">
        <f t="shared" si="26"/>
        <v>48</v>
      </c>
      <c r="AC87" s="17">
        <f t="shared" si="26"/>
        <v>37</v>
      </c>
      <c r="AD87" s="17">
        <f t="shared" si="26"/>
        <v>72</v>
      </c>
      <c r="AE87" s="17">
        <f t="shared" si="26"/>
        <v>56</v>
      </c>
      <c r="AF87" s="17">
        <f t="shared" si="26"/>
        <v>37</v>
      </c>
      <c r="AG87" s="17">
        <f t="shared" si="26"/>
        <v>49</v>
      </c>
    </row>
    <row r="88" spans="1:186" x14ac:dyDescent="0.25">
      <c r="A88" s="15"/>
      <c r="B88" s="36" t="s">
        <v>26</v>
      </c>
      <c r="C88" s="20">
        <f>C87/C86*100</f>
        <v>7.1428571428571423</v>
      </c>
      <c r="D88" s="20">
        <f t="shared" ref="D88:AG88" si="27">D87/D86*100</f>
        <v>7.6834862385321099</v>
      </c>
      <c r="E88" s="20">
        <f t="shared" si="27"/>
        <v>8.8726513569937371</v>
      </c>
      <c r="F88" s="20">
        <f t="shared" si="27"/>
        <v>8.6787564766839385</v>
      </c>
      <c r="G88" s="20">
        <f t="shared" si="27"/>
        <v>12.382234185733513</v>
      </c>
      <c r="H88" s="20">
        <f t="shared" si="27"/>
        <v>8.9223638470451903</v>
      </c>
      <c r="I88" s="20">
        <f t="shared" si="27"/>
        <v>4.0929203539823007</v>
      </c>
      <c r="J88" s="20">
        <f t="shared" si="27"/>
        <v>7.8063241106719357</v>
      </c>
      <c r="K88" s="20">
        <f t="shared" si="27"/>
        <v>7.6368876080691637</v>
      </c>
      <c r="L88" s="20">
        <f t="shared" si="27"/>
        <v>6.9605568445475638</v>
      </c>
      <c r="M88" s="20">
        <f t="shared" si="27"/>
        <v>8.2672706681766712</v>
      </c>
      <c r="N88" s="20">
        <f t="shared" si="27"/>
        <v>7.0346320346320352</v>
      </c>
      <c r="O88" s="20">
        <f t="shared" si="27"/>
        <v>6.2146892655367232</v>
      </c>
      <c r="P88" s="20">
        <f t="shared" si="27"/>
        <v>10.764587525150905</v>
      </c>
      <c r="Q88" s="20">
        <f t="shared" si="27"/>
        <v>10.414560161779574</v>
      </c>
      <c r="R88" s="20">
        <f t="shared" si="27"/>
        <v>4.2269187986651833</v>
      </c>
      <c r="S88" s="20">
        <f t="shared" si="27"/>
        <v>8.5339168490153181</v>
      </c>
      <c r="T88" s="20">
        <f t="shared" si="27"/>
        <v>8.8507265521796565</v>
      </c>
      <c r="U88" s="20">
        <f t="shared" si="27"/>
        <v>7.0283600493218241</v>
      </c>
      <c r="V88" s="20">
        <f t="shared" si="27"/>
        <v>6.9796954314720816</v>
      </c>
      <c r="W88" s="20">
        <f t="shared" si="27"/>
        <v>7.7004219409282708</v>
      </c>
      <c r="X88" s="20">
        <f t="shared" si="27"/>
        <v>8.5781433607520565</v>
      </c>
      <c r="Y88" s="20">
        <f t="shared" si="27"/>
        <v>6.2251655629139071</v>
      </c>
      <c r="Z88" s="20">
        <f t="shared" si="27"/>
        <v>8.0568720379146921</v>
      </c>
      <c r="AA88" s="20">
        <f t="shared" si="27"/>
        <v>6.9732937685459948</v>
      </c>
      <c r="AB88" s="20">
        <f t="shared" si="27"/>
        <v>6.3324538258575203</v>
      </c>
      <c r="AC88" s="20">
        <f t="shared" si="27"/>
        <v>4.3224299065420562</v>
      </c>
      <c r="AD88" s="20">
        <f t="shared" si="27"/>
        <v>7.8688524590163942</v>
      </c>
      <c r="AE88" s="20">
        <f t="shared" si="27"/>
        <v>7.6190476190476195</v>
      </c>
      <c r="AF88" s="20">
        <f t="shared" si="27"/>
        <v>5.5389221556886223</v>
      </c>
      <c r="AG88" s="20">
        <f t="shared" si="27"/>
        <v>7.3795180722891569</v>
      </c>
    </row>
    <row r="89" spans="1:186" x14ac:dyDescent="0.25">
      <c r="A89" s="48"/>
      <c r="B89" s="90" t="s">
        <v>58</v>
      </c>
      <c r="C89" s="60">
        <f>SUM(C10,C17,C24,C31,C39,C46,C53,C60,C68,C75,C82)</f>
        <v>0</v>
      </c>
      <c r="D89" s="60">
        <f t="shared" ref="D89:AG89" si="28">SUM(D10,D17,D24,D31,D39,D46,D53,D60,D68,D75,D82)</f>
        <v>1</v>
      </c>
      <c r="E89" s="60">
        <f t="shared" si="28"/>
        <v>5</v>
      </c>
      <c r="F89" s="60">
        <f t="shared" si="28"/>
        <v>4</v>
      </c>
      <c r="G89" s="60">
        <f t="shared" si="28"/>
        <v>6</v>
      </c>
      <c r="H89" s="60">
        <f t="shared" si="28"/>
        <v>21</v>
      </c>
      <c r="I89" s="60">
        <f t="shared" si="28"/>
        <v>3</v>
      </c>
      <c r="J89" s="60">
        <f t="shared" si="28"/>
        <v>8</v>
      </c>
      <c r="K89" s="60">
        <f t="shared" si="28"/>
        <v>2</v>
      </c>
      <c r="L89" s="60">
        <f t="shared" si="28"/>
        <v>1</v>
      </c>
      <c r="M89" s="60">
        <f t="shared" si="28"/>
        <v>11</v>
      </c>
      <c r="N89" s="60">
        <f t="shared" si="28"/>
        <v>7</v>
      </c>
      <c r="O89" s="60">
        <f t="shared" si="28"/>
        <v>4</v>
      </c>
      <c r="P89" s="60">
        <f t="shared" si="28"/>
        <v>15</v>
      </c>
      <c r="Q89" s="60">
        <f t="shared" si="28"/>
        <v>24</v>
      </c>
      <c r="R89" s="60">
        <f t="shared" si="28"/>
        <v>3</v>
      </c>
      <c r="S89" s="60">
        <f t="shared" si="28"/>
        <v>23</v>
      </c>
      <c r="T89" s="60">
        <f t="shared" si="28"/>
        <v>10</v>
      </c>
      <c r="U89" s="60">
        <f t="shared" si="28"/>
        <v>8</v>
      </c>
      <c r="V89" s="60">
        <f t="shared" si="28"/>
        <v>7</v>
      </c>
      <c r="W89" s="60">
        <f t="shared" si="28"/>
        <v>5</v>
      </c>
      <c r="X89" s="60">
        <f t="shared" si="28"/>
        <v>15</v>
      </c>
      <c r="Y89" s="60">
        <f t="shared" si="28"/>
        <v>7</v>
      </c>
      <c r="Z89" s="60">
        <f t="shared" si="28"/>
        <v>7</v>
      </c>
      <c r="AA89" s="60">
        <f t="shared" si="28"/>
        <v>9</v>
      </c>
      <c r="AB89" s="60">
        <f t="shared" si="28"/>
        <v>16</v>
      </c>
      <c r="AC89" s="60">
        <f t="shared" si="28"/>
        <v>8</v>
      </c>
      <c r="AD89" s="60">
        <f t="shared" si="28"/>
        <v>21</v>
      </c>
      <c r="AE89" s="60">
        <f t="shared" si="28"/>
        <v>11</v>
      </c>
      <c r="AF89" s="60">
        <f t="shared" si="28"/>
        <v>3</v>
      </c>
      <c r="AG89" s="60">
        <f t="shared" si="28"/>
        <v>8</v>
      </c>
    </row>
    <row r="90" spans="1:186" x14ac:dyDescent="0.25">
      <c r="A90" s="48"/>
      <c r="B90" s="19" t="s">
        <v>59</v>
      </c>
      <c r="C90" s="93">
        <f>C89/C86*100</f>
        <v>0</v>
      </c>
      <c r="D90" s="93">
        <f t="shared" ref="D90:AG90" si="29">D89/D86*100</f>
        <v>0.11467889908256881</v>
      </c>
      <c r="E90" s="93">
        <f t="shared" si="29"/>
        <v>0.52192066805845516</v>
      </c>
      <c r="F90" s="93">
        <f t="shared" si="29"/>
        <v>0.5181347150259068</v>
      </c>
      <c r="G90" s="93">
        <f t="shared" si="29"/>
        <v>0.80753701211305517</v>
      </c>
      <c r="H90" s="93">
        <f t="shared" si="29"/>
        <v>2.4333719582850524</v>
      </c>
      <c r="I90" s="93">
        <f t="shared" si="29"/>
        <v>0.33185840707964603</v>
      </c>
      <c r="J90" s="93">
        <f t="shared" si="29"/>
        <v>0.79051383399209485</v>
      </c>
      <c r="K90" s="93">
        <f t="shared" si="29"/>
        <v>0.28818443804034583</v>
      </c>
      <c r="L90" s="93">
        <f t="shared" si="29"/>
        <v>0.11600928074245939</v>
      </c>
      <c r="M90" s="93">
        <f t="shared" si="29"/>
        <v>1.245753114382786</v>
      </c>
      <c r="N90" s="93">
        <f t="shared" si="29"/>
        <v>0.75757575757575757</v>
      </c>
      <c r="O90" s="93">
        <f t="shared" si="29"/>
        <v>0.4519774011299435</v>
      </c>
      <c r="P90" s="93">
        <f t="shared" si="29"/>
        <v>1.5090543259557343</v>
      </c>
      <c r="Q90" s="93">
        <f t="shared" si="29"/>
        <v>2.4266936299292214</v>
      </c>
      <c r="R90" s="93">
        <f t="shared" si="29"/>
        <v>0.33370411568409347</v>
      </c>
      <c r="S90" s="93">
        <f t="shared" si="29"/>
        <v>2.5164113785557989</v>
      </c>
      <c r="T90" s="93">
        <f t="shared" si="29"/>
        <v>1.321003963011889</v>
      </c>
      <c r="U90" s="93">
        <f t="shared" si="29"/>
        <v>0.98643649815043155</v>
      </c>
      <c r="V90" s="93">
        <f t="shared" si="29"/>
        <v>0.88832487309644681</v>
      </c>
      <c r="W90" s="93">
        <f t="shared" si="29"/>
        <v>0.52742616033755274</v>
      </c>
      <c r="X90" s="93">
        <f t="shared" si="29"/>
        <v>1.762632197414806</v>
      </c>
      <c r="Y90" s="93">
        <f t="shared" si="29"/>
        <v>0.92715231788079477</v>
      </c>
      <c r="Z90" s="93">
        <f t="shared" si="29"/>
        <v>1.1058451816745656</v>
      </c>
      <c r="AA90" s="93">
        <f t="shared" si="29"/>
        <v>1.3353115727002967</v>
      </c>
      <c r="AB90" s="93">
        <f t="shared" si="29"/>
        <v>2.1108179419525066</v>
      </c>
      <c r="AC90" s="93">
        <f t="shared" si="29"/>
        <v>0.93457943925233633</v>
      </c>
      <c r="AD90" s="93">
        <f t="shared" si="29"/>
        <v>2.2950819672131146</v>
      </c>
      <c r="AE90" s="93">
        <f t="shared" si="29"/>
        <v>1.4965986394557822</v>
      </c>
      <c r="AF90" s="93">
        <f t="shared" si="29"/>
        <v>0.44910179640718562</v>
      </c>
      <c r="AG90" s="93">
        <f t="shared" si="29"/>
        <v>1.2048192771084338</v>
      </c>
    </row>
    <row r="91" spans="1:186" x14ac:dyDescent="0.25">
      <c r="A91" s="48"/>
      <c r="B91" s="61" t="s">
        <v>35</v>
      </c>
      <c r="C91" s="60">
        <f>SUM(C12,C19,C26,C33,C41,C48,C55,C62,C70,C77,C84)</f>
        <v>149</v>
      </c>
      <c r="D91" s="60">
        <f t="shared" ref="D91:AG91" si="30">SUM(D12,D19,D26,D33,D41,D48,D55,D62,D70,D77,D84)</f>
        <v>157</v>
      </c>
      <c r="E91" s="60">
        <f t="shared" si="30"/>
        <v>165</v>
      </c>
      <c r="F91" s="60">
        <f t="shared" si="30"/>
        <v>134</v>
      </c>
      <c r="G91" s="60">
        <f t="shared" si="30"/>
        <v>110</v>
      </c>
      <c r="H91" s="60">
        <f t="shared" si="30"/>
        <v>173</v>
      </c>
      <c r="I91" s="60">
        <f t="shared" si="30"/>
        <v>184</v>
      </c>
      <c r="J91" s="60">
        <f t="shared" si="30"/>
        <v>176</v>
      </c>
      <c r="K91" s="60">
        <f t="shared" si="30"/>
        <v>146</v>
      </c>
      <c r="L91" s="60">
        <f t="shared" si="30"/>
        <v>182</v>
      </c>
      <c r="M91" s="60">
        <f t="shared" si="30"/>
        <v>302</v>
      </c>
      <c r="N91" s="60">
        <f t="shared" si="30"/>
        <v>314</v>
      </c>
      <c r="O91" s="60">
        <f t="shared" si="30"/>
        <v>320</v>
      </c>
      <c r="P91" s="60">
        <f t="shared" si="30"/>
        <v>319</v>
      </c>
      <c r="Q91" s="60">
        <f t="shared" si="30"/>
        <v>198</v>
      </c>
      <c r="R91" s="60">
        <f t="shared" si="30"/>
        <v>190</v>
      </c>
      <c r="S91" s="60">
        <f t="shared" si="30"/>
        <v>196</v>
      </c>
      <c r="T91" s="60">
        <f t="shared" si="30"/>
        <v>115</v>
      </c>
      <c r="U91" s="60">
        <f t="shared" si="30"/>
        <v>121</v>
      </c>
      <c r="V91" s="60">
        <f t="shared" si="30"/>
        <v>144</v>
      </c>
      <c r="W91" s="60">
        <f t="shared" si="30"/>
        <v>133</v>
      </c>
      <c r="X91" s="60">
        <f t="shared" si="30"/>
        <v>116</v>
      </c>
      <c r="Y91" s="60">
        <f t="shared" si="30"/>
        <v>90</v>
      </c>
      <c r="Z91" s="60">
        <f t="shared" si="30"/>
        <v>69</v>
      </c>
      <c r="AA91" s="60">
        <f t="shared" si="30"/>
        <v>81</v>
      </c>
      <c r="AB91" s="60">
        <f t="shared" si="30"/>
        <v>122</v>
      </c>
      <c r="AC91" s="60">
        <f t="shared" si="30"/>
        <v>117</v>
      </c>
      <c r="AD91" s="60">
        <f t="shared" si="30"/>
        <v>114</v>
      </c>
      <c r="AE91" s="60">
        <f t="shared" si="30"/>
        <v>94</v>
      </c>
      <c r="AF91" s="60">
        <f t="shared" si="30"/>
        <v>71</v>
      </c>
      <c r="AG91" s="60">
        <f t="shared" si="30"/>
        <v>75</v>
      </c>
    </row>
    <row r="92" spans="1:186" ht="15.75" thickBot="1" x14ac:dyDescent="0.3">
      <c r="A92" s="59"/>
      <c r="B92" s="55" t="s">
        <v>34</v>
      </c>
      <c r="C92" s="57">
        <f>C91/C86*100</f>
        <v>16.893424036281179</v>
      </c>
      <c r="D92" s="57">
        <f t="shared" ref="D92:AG92" si="31">D91/D86*100</f>
        <v>18.004587155963304</v>
      </c>
      <c r="E92" s="57">
        <f t="shared" si="31"/>
        <v>17.223382045929021</v>
      </c>
      <c r="F92" s="57">
        <f t="shared" si="31"/>
        <v>17.357512953367877</v>
      </c>
      <c r="G92" s="57">
        <f t="shared" si="31"/>
        <v>14.804845222072679</v>
      </c>
      <c r="H92" s="57">
        <f t="shared" si="31"/>
        <v>20.046349942062573</v>
      </c>
      <c r="I92" s="57">
        <f t="shared" si="31"/>
        <v>20.353982300884958</v>
      </c>
      <c r="J92" s="57">
        <f t="shared" si="31"/>
        <v>17.391304347826086</v>
      </c>
      <c r="K92" s="57">
        <f t="shared" si="31"/>
        <v>21.037463976945244</v>
      </c>
      <c r="L92" s="57">
        <f t="shared" si="31"/>
        <v>21.113689095127611</v>
      </c>
      <c r="M92" s="57">
        <f t="shared" si="31"/>
        <v>34.201585503963763</v>
      </c>
      <c r="N92" s="57">
        <f t="shared" si="31"/>
        <v>33.98268398268398</v>
      </c>
      <c r="O92" s="57">
        <f t="shared" si="31"/>
        <v>36.158192090395481</v>
      </c>
      <c r="P92" s="57">
        <f t="shared" si="31"/>
        <v>32.092555331991953</v>
      </c>
      <c r="Q92" s="57">
        <f t="shared" si="31"/>
        <v>20.020222446916076</v>
      </c>
      <c r="R92" s="57">
        <f t="shared" si="31"/>
        <v>21.134593993325918</v>
      </c>
      <c r="S92" s="57">
        <f t="shared" si="31"/>
        <v>21.444201312910284</v>
      </c>
      <c r="T92" s="57">
        <f t="shared" si="31"/>
        <v>15.191545574636725</v>
      </c>
      <c r="U92" s="57">
        <f t="shared" si="31"/>
        <v>14.919852034525277</v>
      </c>
      <c r="V92" s="57">
        <f t="shared" si="31"/>
        <v>18.274111675126903</v>
      </c>
      <c r="W92" s="57">
        <f t="shared" si="31"/>
        <v>14.029535864978904</v>
      </c>
      <c r="X92" s="57">
        <f t="shared" si="31"/>
        <v>13.631022326674499</v>
      </c>
      <c r="Y92" s="57">
        <f t="shared" si="31"/>
        <v>11.920529801324504</v>
      </c>
      <c r="Z92" s="57">
        <f t="shared" si="31"/>
        <v>10.900473933649289</v>
      </c>
      <c r="AA92" s="57">
        <f t="shared" si="31"/>
        <v>12.01780415430267</v>
      </c>
      <c r="AB92" s="57">
        <f t="shared" si="31"/>
        <v>16.094986807387862</v>
      </c>
      <c r="AC92" s="57">
        <f t="shared" si="31"/>
        <v>13.66822429906542</v>
      </c>
      <c r="AD92" s="57">
        <f t="shared" si="31"/>
        <v>12.459016393442624</v>
      </c>
      <c r="AE92" s="57">
        <f t="shared" si="31"/>
        <v>12.789115646258503</v>
      </c>
      <c r="AF92" s="57">
        <f t="shared" si="31"/>
        <v>10.62874251497006</v>
      </c>
      <c r="AG92" s="57">
        <f t="shared" si="31"/>
        <v>11.295180722891567</v>
      </c>
    </row>
    <row r="93" spans="1:186" x14ac:dyDescent="0.25">
      <c r="A93" s="113" t="s">
        <v>118</v>
      </c>
    </row>
    <row r="94" spans="1:186" x14ac:dyDescent="0.25">
      <c r="A94" s="113" t="s">
        <v>119</v>
      </c>
    </row>
    <row r="95" spans="1:186" x14ac:dyDescent="0.25">
      <c r="A95" t="s">
        <v>103</v>
      </c>
    </row>
    <row r="96" spans="1:186" x14ac:dyDescent="0.25">
      <c r="A96" t="s">
        <v>104</v>
      </c>
    </row>
    <row r="97" spans="1:1" x14ac:dyDescent="0.25">
      <c r="A97" t="s">
        <v>105</v>
      </c>
    </row>
    <row r="98" spans="1:1" x14ac:dyDescent="0.25">
      <c r="A98" t="s">
        <v>106</v>
      </c>
    </row>
    <row r="99" spans="1:1" x14ac:dyDescent="0.25">
      <c r="A99" t="s">
        <v>107</v>
      </c>
    </row>
    <row r="100" spans="1:1" x14ac:dyDescent="0.25">
      <c r="A100" t="s">
        <v>108</v>
      </c>
    </row>
    <row r="101" spans="1:1" x14ac:dyDescent="0.25">
      <c r="A101" t="s">
        <v>109</v>
      </c>
    </row>
    <row r="102" spans="1:1" x14ac:dyDescent="0.25">
      <c r="A102" t="s">
        <v>110</v>
      </c>
    </row>
    <row r="103" spans="1:1" x14ac:dyDescent="0.25">
      <c r="A103" t="s">
        <v>111</v>
      </c>
    </row>
    <row r="104" spans="1:1" x14ac:dyDescent="0.25">
      <c r="A104" t="s">
        <v>112</v>
      </c>
    </row>
    <row r="105" spans="1:1" x14ac:dyDescent="0.25">
      <c r="A105" t="s">
        <v>113</v>
      </c>
    </row>
    <row r="106" spans="1:1" x14ac:dyDescent="0.25">
      <c r="A106" t="s">
        <v>114</v>
      </c>
    </row>
    <row r="107" spans="1:1" x14ac:dyDescent="0.25">
      <c r="A107" t="s">
        <v>115</v>
      </c>
    </row>
    <row r="108" spans="1:1" x14ac:dyDescent="0.25">
      <c r="A108" t="s">
        <v>120</v>
      </c>
    </row>
    <row r="109" spans="1:1" x14ac:dyDescent="0.25">
      <c r="A109" t="s">
        <v>121</v>
      </c>
    </row>
    <row r="110" spans="1:1" x14ac:dyDescent="0.25">
      <c r="A110" t="s">
        <v>122</v>
      </c>
    </row>
    <row r="111" spans="1:1" x14ac:dyDescent="0.25">
      <c r="A111" t="s">
        <v>123</v>
      </c>
    </row>
    <row r="112" spans="1:1" x14ac:dyDescent="0.25">
      <c r="A112" t="s">
        <v>103</v>
      </c>
    </row>
    <row r="113" spans="1:1" x14ac:dyDescent="0.25">
      <c r="A113" t="s">
        <v>124</v>
      </c>
    </row>
    <row r="114" spans="1:1" x14ac:dyDescent="0.25">
      <c r="A114" t="s">
        <v>125</v>
      </c>
    </row>
    <row r="115" spans="1:1" x14ac:dyDescent="0.25">
      <c r="A115" t="s">
        <v>126</v>
      </c>
    </row>
  </sheetData>
  <mergeCells count="7">
    <mergeCell ref="V4:AB4"/>
    <mergeCell ref="AC4:AG4"/>
    <mergeCell ref="A5:B6"/>
    <mergeCell ref="A4:B4"/>
    <mergeCell ref="C4:G4"/>
    <mergeCell ref="H4:N4"/>
    <mergeCell ref="O4:U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C1497-335E-4299-B2C2-65B78467414E}">
  <dimension ref="A1:GD115"/>
  <sheetViews>
    <sheetView topLeftCell="W1" zoomScale="80" zoomScaleNormal="80" workbookViewId="0">
      <selection activeCell="AF1" sqref="Z1:AF1048576"/>
    </sheetView>
  </sheetViews>
  <sheetFormatPr baseColWidth="10" defaultRowHeight="15" x14ac:dyDescent="0.25"/>
  <cols>
    <col min="2" max="2" width="41.7109375" bestFit="1" customWidth="1"/>
  </cols>
  <sheetData>
    <row r="1" spans="1:186" x14ac:dyDescent="0.25">
      <c r="A1" s="1" t="s">
        <v>117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186" x14ac:dyDescent="0.25">
      <c r="A2" s="1" t="s">
        <v>60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186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186" ht="15.75" thickBot="1" x14ac:dyDescent="0.3">
      <c r="A4" s="121" t="s">
        <v>0</v>
      </c>
      <c r="B4" s="126"/>
      <c r="C4" s="122" t="s">
        <v>53</v>
      </c>
      <c r="D4" s="123"/>
      <c r="E4" s="121" t="s">
        <v>61</v>
      </c>
      <c r="F4" s="122"/>
      <c r="G4" s="122"/>
      <c r="H4" s="122"/>
      <c r="I4" s="122"/>
      <c r="J4" s="122"/>
      <c r="K4" s="123"/>
      <c r="L4" s="121" t="s">
        <v>62</v>
      </c>
      <c r="M4" s="122"/>
      <c r="N4" s="122"/>
      <c r="O4" s="122"/>
      <c r="P4" s="122"/>
      <c r="Q4" s="122"/>
      <c r="R4" s="123"/>
      <c r="S4" s="121" t="s">
        <v>63</v>
      </c>
      <c r="T4" s="122"/>
      <c r="U4" s="122"/>
      <c r="V4" s="122"/>
      <c r="W4" s="122"/>
      <c r="X4" s="122"/>
      <c r="Y4" s="123"/>
      <c r="Z4" s="121" t="s">
        <v>64</v>
      </c>
      <c r="AA4" s="122"/>
      <c r="AB4" s="122"/>
      <c r="AC4" s="122"/>
      <c r="AD4" s="122"/>
      <c r="AE4" s="122"/>
      <c r="AF4" s="123"/>
    </row>
    <row r="5" spans="1:186" ht="15.75" thickBot="1" x14ac:dyDescent="0.3">
      <c r="A5" s="117" t="s">
        <v>127</v>
      </c>
      <c r="B5" s="118"/>
      <c r="C5" s="5" t="s">
        <v>4</v>
      </c>
      <c r="D5" s="6" t="s">
        <v>5</v>
      </c>
      <c r="E5" s="7" t="s">
        <v>6</v>
      </c>
      <c r="F5" s="5" t="s">
        <v>7</v>
      </c>
      <c r="G5" s="5" t="s">
        <v>2</v>
      </c>
      <c r="H5" s="5" t="s">
        <v>2</v>
      </c>
      <c r="I5" s="5" t="s">
        <v>3</v>
      </c>
      <c r="J5" s="5" t="s">
        <v>4</v>
      </c>
      <c r="K5" s="6" t="s">
        <v>5</v>
      </c>
      <c r="L5" s="7" t="s">
        <v>6</v>
      </c>
      <c r="M5" s="5" t="s">
        <v>7</v>
      </c>
      <c r="N5" s="5" t="s">
        <v>2</v>
      </c>
      <c r="O5" s="5" t="s">
        <v>2</v>
      </c>
      <c r="P5" s="5" t="s">
        <v>3</v>
      </c>
      <c r="Q5" s="5" t="s">
        <v>4</v>
      </c>
      <c r="R5" s="6" t="s">
        <v>5</v>
      </c>
      <c r="S5" s="7" t="s">
        <v>6</v>
      </c>
      <c r="T5" s="5" t="s">
        <v>7</v>
      </c>
      <c r="U5" s="5" t="s">
        <v>2</v>
      </c>
      <c r="V5" s="5" t="s">
        <v>2</v>
      </c>
      <c r="W5" s="5" t="s">
        <v>3</v>
      </c>
      <c r="X5" s="5" t="s">
        <v>4</v>
      </c>
      <c r="Y5" s="6" t="s">
        <v>5</v>
      </c>
      <c r="Z5" s="7" t="s">
        <v>6</v>
      </c>
      <c r="AA5" s="5" t="s">
        <v>7</v>
      </c>
      <c r="AB5" s="5" t="s">
        <v>2</v>
      </c>
      <c r="AC5" s="5" t="s">
        <v>2</v>
      </c>
      <c r="AD5" s="5" t="s">
        <v>3</v>
      </c>
      <c r="AE5" s="5" t="s">
        <v>4</v>
      </c>
      <c r="AF5" s="6" t="s">
        <v>5</v>
      </c>
    </row>
    <row r="6" spans="1:186" ht="15.75" thickBot="1" x14ac:dyDescent="0.3">
      <c r="A6" s="119"/>
      <c r="B6" s="120"/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6</v>
      </c>
      <c r="I6" s="9">
        <v>7</v>
      </c>
      <c r="J6" s="9">
        <v>8</v>
      </c>
      <c r="K6" s="9">
        <v>9</v>
      </c>
      <c r="L6" s="9">
        <v>10</v>
      </c>
      <c r="M6" s="9">
        <v>11</v>
      </c>
      <c r="N6" s="9">
        <v>12</v>
      </c>
      <c r="O6" s="9">
        <v>13</v>
      </c>
      <c r="P6" s="9">
        <v>14</v>
      </c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9">
        <v>22</v>
      </c>
      <c r="Y6" s="9">
        <v>23</v>
      </c>
      <c r="Z6" s="9">
        <v>24</v>
      </c>
      <c r="AA6" s="9">
        <v>25</v>
      </c>
      <c r="AB6" s="9">
        <v>26</v>
      </c>
      <c r="AC6" s="9">
        <v>27</v>
      </c>
      <c r="AD6" s="9">
        <v>28</v>
      </c>
      <c r="AE6" s="9">
        <v>29</v>
      </c>
      <c r="AF6" s="9">
        <v>30</v>
      </c>
    </row>
    <row r="7" spans="1:186" ht="15.75" thickBot="1" x14ac:dyDescent="0.3">
      <c r="A7" s="10" t="s">
        <v>8</v>
      </c>
      <c r="B7" s="11" t="s">
        <v>9</v>
      </c>
      <c r="C7" s="12">
        <v>64</v>
      </c>
      <c r="D7" s="13">
        <v>59</v>
      </c>
      <c r="E7" s="14">
        <v>72</v>
      </c>
      <c r="F7" s="12">
        <v>79</v>
      </c>
      <c r="G7" s="12">
        <v>71</v>
      </c>
      <c r="H7" s="12">
        <v>84</v>
      </c>
      <c r="I7" s="12">
        <v>62</v>
      </c>
      <c r="J7" s="12">
        <v>77</v>
      </c>
      <c r="K7" s="13">
        <v>71</v>
      </c>
      <c r="L7" s="14">
        <v>68</v>
      </c>
      <c r="M7" s="12">
        <v>65</v>
      </c>
      <c r="N7" s="12">
        <v>63</v>
      </c>
      <c r="O7" s="12">
        <v>73</v>
      </c>
      <c r="P7" s="12">
        <v>64</v>
      </c>
      <c r="Q7" s="12">
        <v>75</v>
      </c>
      <c r="R7" s="13">
        <v>52</v>
      </c>
      <c r="S7" s="14">
        <v>56</v>
      </c>
      <c r="T7" s="12">
        <v>84</v>
      </c>
      <c r="U7" s="12">
        <v>89</v>
      </c>
      <c r="V7" s="12">
        <v>72</v>
      </c>
      <c r="W7" s="12">
        <v>77</v>
      </c>
      <c r="X7" s="12">
        <v>73</v>
      </c>
      <c r="Y7" s="13">
        <v>64</v>
      </c>
      <c r="Z7" s="14">
        <v>48</v>
      </c>
      <c r="AA7" s="12">
        <v>69</v>
      </c>
      <c r="AB7" s="12">
        <v>82</v>
      </c>
      <c r="AC7" s="12">
        <v>83</v>
      </c>
      <c r="AD7" s="12">
        <v>81</v>
      </c>
      <c r="AE7" s="12">
        <v>72</v>
      </c>
      <c r="AF7" s="12">
        <v>60</v>
      </c>
    </row>
    <row r="8" spans="1:186" x14ac:dyDescent="0.25">
      <c r="A8" s="15"/>
      <c r="B8" s="16" t="s">
        <v>10</v>
      </c>
      <c r="C8" s="17">
        <v>1</v>
      </c>
      <c r="D8" s="51">
        <v>5</v>
      </c>
      <c r="E8" s="18">
        <v>1</v>
      </c>
      <c r="F8" s="17">
        <v>1</v>
      </c>
      <c r="G8" s="17">
        <v>0</v>
      </c>
      <c r="H8" s="17">
        <v>1</v>
      </c>
      <c r="I8" s="17">
        <v>4</v>
      </c>
      <c r="J8" s="17">
        <v>2</v>
      </c>
      <c r="K8" s="51">
        <v>0</v>
      </c>
      <c r="L8" s="18">
        <v>0</v>
      </c>
      <c r="M8" s="17">
        <v>0</v>
      </c>
      <c r="N8" s="17">
        <v>0</v>
      </c>
      <c r="O8" s="17">
        <v>2</v>
      </c>
      <c r="P8" s="17">
        <v>0</v>
      </c>
      <c r="Q8" s="17">
        <v>0</v>
      </c>
      <c r="R8" s="51">
        <v>0</v>
      </c>
      <c r="S8" s="18">
        <v>0</v>
      </c>
      <c r="T8" s="17">
        <v>0</v>
      </c>
      <c r="U8" s="17">
        <v>0</v>
      </c>
      <c r="V8" s="17">
        <v>0</v>
      </c>
      <c r="W8" s="17">
        <v>2</v>
      </c>
      <c r="X8" s="17">
        <v>2</v>
      </c>
      <c r="Y8" s="51">
        <v>1</v>
      </c>
      <c r="Z8" s="18">
        <v>0</v>
      </c>
      <c r="AA8" s="17">
        <v>0</v>
      </c>
      <c r="AB8" s="17">
        <v>0</v>
      </c>
      <c r="AC8" s="17">
        <v>0</v>
      </c>
      <c r="AD8" s="17">
        <v>0</v>
      </c>
      <c r="AE8" s="17">
        <v>1</v>
      </c>
      <c r="AF8" s="17">
        <v>0</v>
      </c>
    </row>
    <row r="9" spans="1:186" x14ac:dyDescent="0.25">
      <c r="A9" s="15"/>
      <c r="B9" s="19" t="s">
        <v>11</v>
      </c>
      <c r="C9" s="20">
        <f t="shared" ref="C9:M9" si="0">C8/C7*100</f>
        <v>1.5625</v>
      </c>
      <c r="D9" s="20">
        <f t="shared" si="0"/>
        <v>8.4745762711864394</v>
      </c>
      <c r="E9" s="20">
        <f t="shared" si="0"/>
        <v>1.3888888888888888</v>
      </c>
      <c r="F9" s="20">
        <f t="shared" si="0"/>
        <v>1.2658227848101267</v>
      </c>
      <c r="G9" s="20">
        <f t="shared" si="0"/>
        <v>0</v>
      </c>
      <c r="H9" s="20">
        <f t="shared" si="0"/>
        <v>1.1904761904761905</v>
      </c>
      <c r="I9" s="20">
        <f t="shared" si="0"/>
        <v>6.4516129032258061</v>
      </c>
      <c r="J9" s="20">
        <f t="shared" si="0"/>
        <v>2.5974025974025974</v>
      </c>
      <c r="K9" s="20">
        <f t="shared" si="0"/>
        <v>0</v>
      </c>
      <c r="L9" s="20">
        <f t="shared" si="0"/>
        <v>0</v>
      </c>
      <c r="M9" s="20">
        <f t="shared" si="0"/>
        <v>0</v>
      </c>
      <c r="N9" s="20">
        <v>0</v>
      </c>
      <c r="O9" s="20">
        <v>2.7397260273972601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0">
        <f t="shared" ref="W9" si="1">W8/W7*100</f>
        <v>2.5974025974025974</v>
      </c>
      <c r="X9" s="20">
        <f t="shared" ref="X9:Z9" si="2">X8/X7*100</f>
        <v>2.7397260273972601</v>
      </c>
      <c r="Y9" s="20">
        <f t="shared" si="2"/>
        <v>1.5625</v>
      </c>
      <c r="Z9" s="20">
        <f t="shared" si="2"/>
        <v>0</v>
      </c>
      <c r="AA9" s="20">
        <v>0</v>
      </c>
      <c r="AB9" s="20">
        <v>0</v>
      </c>
      <c r="AC9" s="20">
        <v>0</v>
      </c>
      <c r="AD9" s="20">
        <v>0</v>
      </c>
      <c r="AE9" s="20">
        <f t="shared" ref="AE9:AF9" si="3">AE8/AE7*100</f>
        <v>1.3888888888888888</v>
      </c>
      <c r="AF9" s="20">
        <f t="shared" si="3"/>
        <v>0</v>
      </c>
    </row>
    <row r="10" spans="1:186" x14ac:dyDescent="0.25">
      <c r="A10" s="89"/>
      <c r="B10" s="90" t="s">
        <v>58</v>
      </c>
      <c r="C10" s="38">
        <v>0</v>
      </c>
      <c r="D10" s="54">
        <v>0</v>
      </c>
      <c r="E10" s="38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54">
        <v>0</v>
      </c>
      <c r="L10" s="38">
        <v>0</v>
      </c>
      <c r="M10" s="37">
        <v>0</v>
      </c>
      <c r="N10" s="37">
        <v>0</v>
      </c>
      <c r="O10" s="37">
        <v>1</v>
      </c>
      <c r="P10" s="37">
        <v>0</v>
      </c>
      <c r="Q10" s="37">
        <v>0</v>
      </c>
      <c r="R10" s="54">
        <v>0</v>
      </c>
      <c r="S10" s="38">
        <v>0</v>
      </c>
      <c r="T10" s="37">
        <v>0</v>
      </c>
      <c r="U10" s="37">
        <v>0</v>
      </c>
      <c r="V10" s="37">
        <v>0</v>
      </c>
      <c r="W10" s="37">
        <v>0</v>
      </c>
      <c r="X10" s="37">
        <v>1</v>
      </c>
      <c r="Y10" s="54">
        <v>0</v>
      </c>
      <c r="Z10" s="38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0</v>
      </c>
      <c r="AF10" s="37">
        <v>0</v>
      </c>
    </row>
    <row r="11" spans="1:186" x14ac:dyDescent="0.25">
      <c r="A11" s="89"/>
      <c r="B11" s="19" t="s">
        <v>59</v>
      </c>
      <c r="C11" s="93">
        <f t="shared" ref="C11:M11" si="4">C10/C7*100</f>
        <v>0</v>
      </c>
      <c r="D11" s="93">
        <f t="shared" si="4"/>
        <v>0</v>
      </c>
      <c r="E11" s="93">
        <f t="shared" si="4"/>
        <v>0</v>
      </c>
      <c r="F11" s="93">
        <f t="shared" si="4"/>
        <v>0</v>
      </c>
      <c r="G11" s="93">
        <f t="shared" si="4"/>
        <v>0</v>
      </c>
      <c r="H11" s="93">
        <f t="shared" si="4"/>
        <v>0</v>
      </c>
      <c r="I11" s="93">
        <f t="shared" si="4"/>
        <v>0</v>
      </c>
      <c r="J11" s="93">
        <f t="shared" si="4"/>
        <v>0</v>
      </c>
      <c r="K11" s="93">
        <f t="shared" si="4"/>
        <v>0</v>
      </c>
      <c r="L11" s="93">
        <f t="shared" si="4"/>
        <v>0</v>
      </c>
      <c r="M11" s="93">
        <f t="shared" si="4"/>
        <v>0</v>
      </c>
      <c r="N11" s="25">
        <v>0</v>
      </c>
      <c r="O11" s="93">
        <v>1.3698630136986301</v>
      </c>
      <c r="P11" s="25">
        <v>0</v>
      </c>
      <c r="Q11" s="25">
        <v>0</v>
      </c>
      <c r="R11" s="52">
        <v>0</v>
      </c>
      <c r="S11" s="26">
        <v>0</v>
      </c>
      <c r="T11" s="25">
        <v>0</v>
      </c>
      <c r="U11" s="93">
        <f t="shared" ref="U11:Z11" si="5">U10/U7*100</f>
        <v>0</v>
      </c>
      <c r="V11" s="93">
        <f t="shared" si="5"/>
        <v>0</v>
      </c>
      <c r="W11" s="93">
        <f t="shared" si="5"/>
        <v>0</v>
      </c>
      <c r="X11" s="93">
        <f t="shared" si="5"/>
        <v>1.3698630136986301</v>
      </c>
      <c r="Y11" s="93">
        <f t="shared" si="5"/>
        <v>0</v>
      </c>
      <c r="Z11" s="26">
        <f t="shared" si="5"/>
        <v>0</v>
      </c>
      <c r="AA11" s="25">
        <f>AA10/AA7*100</f>
        <v>0</v>
      </c>
      <c r="AB11" s="93">
        <f>AB10/AB7*100</f>
        <v>0</v>
      </c>
      <c r="AC11" s="93">
        <f>AC10/AC7*100</f>
        <v>0</v>
      </c>
      <c r="AD11" s="25">
        <v>0</v>
      </c>
      <c r="AE11" s="93">
        <v>0</v>
      </c>
      <c r="AF11" s="93">
        <v>0</v>
      </c>
    </row>
    <row r="12" spans="1:186" x14ac:dyDescent="0.25">
      <c r="A12" s="15"/>
      <c r="B12" s="39" t="s">
        <v>33</v>
      </c>
      <c r="C12" s="37">
        <v>1</v>
      </c>
      <c r="D12" s="54">
        <v>1</v>
      </c>
      <c r="E12" s="38">
        <v>1</v>
      </c>
      <c r="F12" s="37">
        <v>1</v>
      </c>
      <c r="G12" s="37">
        <v>1</v>
      </c>
      <c r="H12" s="37">
        <v>0</v>
      </c>
      <c r="I12" s="37">
        <v>0</v>
      </c>
      <c r="J12" s="37">
        <v>1</v>
      </c>
      <c r="K12" s="54">
        <v>0</v>
      </c>
      <c r="L12" s="38">
        <v>1</v>
      </c>
      <c r="M12" s="37">
        <v>3</v>
      </c>
      <c r="N12" s="37">
        <v>0</v>
      </c>
      <c r="O12" s="37">
        <v>1</v>
      </c>
      <c r="P12" s="37">
        <v>0</v>
      </c>
      <c r="Q12" s="37">
        <v>0</v>
      </c>
      <c r="R12" s="54">
        <v>0</v>
      </c>
      <c r="S12" s="38">
        <v>3</v>
      </c>
      <c r="T12" s="37">
        <v>0</v>
      </c>
      <c r="U12" s="37">
        <v>0</v>
      </c>
      <c r="V12" s="37">
        <v>0</v>
      </c>
      <c r="W12" s="37">
        <v>1</v>
      </c>
      <c r="X12" s="37">
        <v>0</v>
      </c>
      <c r="Y12" s="54">
        <v>0</v>
      </c>
      <c r="Z12" s="38">
        <v>1</v>
      </c>
      <c r="AA12" s="37">
        <v>1</v>
      </c>
      <c r="AB12" s="37">
        <v>2</v>
      </c>
      <c r="AC12" s="37">
        <v>0</v>
      </c>
      <c r="AD12" s="37">
        <v>1</v>
      </c>
      <c r="AE12" s="37">
        <v>1</v>
      </c>
      <c r="AF12" s="37">
        <v>1</v>
      </c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</row>
    <row r="13" spans="1:186" ht="15.75" thickBot="1" x14ac:dyDescent="0.3">
      <c r="A13" s="43"/>
      <c r="B13" s="47" t="s">
        <v>34</v>
      </c>
      <c r="C13" s="42">
        <f t="shared" ref="C13:M13" si="6">C12/C7*100</f>
        <v>1.5625</v>
      </c>
      <c r="D13" s="42">
        <f t="shared" si="6"/>
        <v>1.6949152542372881</v>
      </c>
      <c r="E13" s="42">
        <f t="shared" si="6"/>
        <v>1.3888888888888888</v>
      </c>
      <c r="F13" s="42">
        <f t="shared" si="6"/>
        <v>1.2658227848101267</v>
      </c>
      <c r="G13" s="42">
        <f t="shared" si="6"/>
        <v>1.4084507042253522</v>
      </c>
      <c r="H13" s="42">
        <f t="shared" si="6"/>
        <v>0</v>
      </c>
      <c r="I13" s="42">
        <f t="shared" si="6"/>
        <v>0</v>
      </c>
      <c r="J13" s="42">
        <f t="shared" si="6"/>
        <v>1.2987012987012987</v>
      </c>
      <c r="K13" s="42">
        <f t="shared" si="6"/>
        <v>0</v>
      </c>
      <c r="L13" s="42">
        <f t="shared" si="6"/>
        <v>1.4705882352941175</v>
      </c>
      <c r="M13" s="42">
        <f t="shared" si="6"/>
        <v>4.6153846153846159</v>
      </c>
      <c r="N13" s="42">
        <v>0</v>
      </c>
      <c r="O13" s="42">
        <v>1.3698630136986301</v>
      </c>
      <c r="P13" s="42">
        <v>0</v>
      </c>
      <c r="Q13" s="42">
        <v>0</v>
      </c>
      <c r="R13" s="42">
        <v>0</v>
      </c>
      <c r="S13" s="42">
        <v>5.3571428571428568</v>
      </c>
      <c r="T13" s="42">
        <v>0</v>
      </c>
      <c r="U13" s="42">
        <v>0</v>
      </c>
      <c r="V13" s="42">
        <v>0</v>
      </c>
      <c r="W13" s="42">
        <f t="shared" ref="W13:AB13" si="7">W12/W7*100</f>
        <v>1.2987012987012987</v>
      </c>
      <c r="X13" s="42">
        <f t="shared" si="7"/>
        <v>0</v>
      </c>
      <c r="Y13" s="42">
        <f t="shared" si="7"/>
        <v>0</v>
      </c>
      <c r="Z13" s="42">
        <f t="shared" si="7"/>
        <v>2.083333333333333</v>
      </c>
      <c r="AA13" s="42">
        <f t="shared" si="7"/>
        <v>1.4492753623188406</v>
      </c>
      <c r="AB13" s="42">
        <f t="shared" si="7"/>
        <v>2.4390243902439024</v>
      </c>
      <c r="AC13" s="42">
        <f>AC12/AC7*100</f>
        <v>0</v>
      </c>
      <c r="AD13" s="42">
        <f>AD12/AD7*100</f>
        <v>1.2345679012345678</v>
      </c>
      <c r="AE13" s="42">
        <f>AE12/AE7*100</f>
        <v>1.3888888888888888</v>
      </c>
      <c r="AF13" s="42">
        <f>AF12/AF7*100</f>
        <v>1.6666666666666667</v>
      </c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</row>
    <row r="14" spans="1:186" ht="15.75" thickBot="1" x14ac:dyDescent="0.3">
      <c r="A14" s="21" t="s">
        <v>12</v>
      </c>
      <c r="B14" s="11" t="s">
        <v>9</v>
      </c>
      <c r="C14" s="12">
        <v>89</v>
      </c>
      <c r="D14" s="13">
        <v>69</v>
      </c>
      <c r="E14" s="14">
        <v>78</v>
      </c>
      <c r="F14" s="12">
        <v>102</v>
      </c>
      <c r="G14" s="12">
        <v>105</v>
      </c>
      <c r="H14" s="12">
        <v>98</v>
      </c>
      <c r="I14" s="12">
        <v>86</v>
      </c>
      <c r="J14" s="12">
        <v>95</v>
      </c>
      <c r="K14" s="13">
        <v>86</v>
      </c>
      <c r="L14" s="14">
        <v>80</v>
      </c>
      <c r="M14" s="12">
        <v>98</v>
      </c>
      <c r="N14" s="12">
        <v>91</v>
      </c>
      <c r="O14" s="12">
        <v>77</v>
      </c>
      <c r="P14" s="12">
        <v>71</v>
      </c>
      <c r="Q14" s="12">
        <v>44</v>
      </c>
      <c r="R14" s="13">
        <v>97</v>
      </c>
      <c r="S14" s="14">
        <v>62</v>
      </c>
      <c r="T14" s="12">
        <v>107</v>
      </c>
      <c r="U14" s="12">
        <v>77</v>
      </c>
      <c r="V14" s="12">
        <v>71</v>
      </c>
      <c r="W14" s="12">
        <v>100</v>
      </c>
      <c r="X14" s="12">
        <v>68</v>
      </c>
      <c r="Y14" s="13">
        <v>59</v>
      </c>
      <c r="Z14" s="14">
        <v>70</v>
      </c>
      <c r="AA14" s="12">
        <v>108</v>
      </c>
      <c r="AB14" s="12">
        <v>76</v>
      </c>
      <c r="AC14" s="12">
        <v>76</v>
      </c>
      <c r="AD14" s="12">
        <v>71</v>
      </c>
      <c r="AE14" s="12">
        <v>84</v>
      </c>
      <c r="AF14" s="12">
        <v>53</v>
      </c>
    </row>
    <row r="15" spans="1:186" x14ac:dyDescent="0.25">
      <c r="A15" s="15"/>
      <c r="B15" s="16" t="s">
        <v>10</v>
      </c>
      <c r="C15" s="17">
        <v>7</v>
      </c>
      <c r="D15" s="51">
        <v>9</v>
      </c>
      <c r="E15" s="18">
        <v>14</v>
      </c>
      <c r="F15" s="17">
        <v>2</v>
      </c>
      <c r="G15" s="17">
        <v>5</v>
      </c>
      <c r="H15" s="17">
        <v>2</v>
      </c>
      <c r="I15" s="17">
        <v>10</v>
      </c>
      <c r="J15" s="17">
        <v>1</v>
      </c>
      <c r="K15" s="51">
        <v>3</v>
      </c>
      <c r="L15" s="18">
        <v>3</v>
      </c>
      <c r="M15" s="17">
        <v>2</v>
      </c>
      <c r="N15" s="17">
        <v>2</v>
      </c>
      <c r="O15" s="17">
        <v>3</v>
      </c>
      <c r="P15" s="17">
        <v>2</v>
      </c>
      <c r="Q15" s="17">
        <v>1</v>
      </c>
      <c r="R15" s="51">
        <v>6</v>
      </c>
      <c r="S15" s="18">
        <v>3</v>
      </c>
      <c r="T15" s="17">
        <v>3</v>
      </c>
      <c r="U15" s="17">
        <v>2</v>
      </c>
      <c r="V15" s="17">
        <v>0</v>
      </c>
      <c r="W15" s="17">
        <v>2</v>
      </c>
      <c r="X15" s="17">
        <v>0</v>
      </c>
      <c r="Y15" s="51">
        <v>3</v>
      </c>
      <c r="Z15" s="18">
        <v>0</v>
      </c>
      <c r="AA15" s="17">
        <v>3</v>
      </c>
      <c r="AB15" s="17">
        <v>1</v>
      </c>
      <c r="AC15" s="17">
        <v>2</v>
      </c>
      <c r="AD15" s="17">
        <v>1</v>
      </c>
      <c r="AE15" s="17">
        <v>3</v>
      </c>
      <c r="AF15" s="17">
        <v>1</v>
      </c>
    </row>
    <row r="16" spans="1:186" x14ac:dyDescent="0.25">
      <c r="A16" s="15"/>
      <c r="B16" s="19" t="s">
        <v>11</v>
      </c>
      <c r="C16" s="20">
        <f t="shared" ref="C16:M16" si="8">C15/C14*100</f>
        <v>7.8651685393258424</v>
      </c>
      <c r="D16" s="20">
        <f t="shared" si="8"/>
        <v>13.043478260869565</v>
      </c>
      <c r="E16" s="20">
        <f t="shared" si="8"/>
        <v>17.948717948717949</v>
      </c>
      <c r="F16" s="20">
        <f t="shared" si="8"/>
        <v>1.9607843137254901</v>
      </c>
      <c r="G16" s="20">
        <f t="shared" si="8"/>
        <v>4.7619047619047619</v>
      </c>
      <c r="H16" s="20">
        <f t="shared" si="8"/>
        <v>2.0408163265306123</v>
      </c>
      <c r="I16" s="20">
        <f t="shared" si="8"/>
        <v>11.627906976744185</v>
      </c>
      <c r="J16" s="20">
        <f t="shared" si="8"/>
        <v>1.0526315789473684</v>
      </c>
      <c r="K16" s="20">
        <f t="shared" si="8"/>
        <v>3.4883720930232558</v>
      </c>
      <c r="L16" s="20">
        <f t="shared" si="8"/>
        <v>3.75</v>
      </c>
      <c r="M16" s="20">
        <f t="shared" si="8"/>
        <v>2.0408163265306123</v>
      </c>
      <c r="N16" s="20">
        <v>2.197802197802198</v>
      </c>
      <c r="O16" s="20">
        <v>3.8961038961038961</v>
      </c>
      <c r="P16" s="20">
        <v>2.8169014084507045</v>
      </c>
      <c r="Q16" s="20">
        <v>2.2727272727272729</v>
      </c>
      <c r="R16" s="20">
        <v>6.1855670103092786</v>
      </c>
      <c r="S16" s="20">
        <v>4.838709677419355</v>
      </c>
      <c r="T16" s="20">
        <v>2.8037383177570092</v>
      </c>
      <c r="U16" s="20">
        <f t="shared" ref="U16" si="9">U15/U14*100</f>
        <v>2.5974025974025974</v>
      </c>
      <c r="V16" s="20">
        <v>0</v>
      </c>
      <c r="W16" s="20">
        <f t="shared" ref="W16" si="10">W15/W14*100</f>
        <v>2</v>
      </c>
      <c r="X16" s="20">
        <f t="shared" ref="X16:Z16" si="11">X15/X14*100</f>
        <v>0</v>
      </c>
      <c r="Y16" s="20">
        <f t="shared" si="11"/>
        <v>5.0847457627118651</v>
      </c>
      <c r="Z16" s="20">
        <f t="shared" si="11"/>
        <v>0</v>
      </c>
      <c r="AA16" s="20">
        <f t="shared" ref="AA16" si="12">AA15/AA14*100</f>
        <v>2.7777777777777777</v>
      </c>
      <c r="AB16" s="20">
        <f t="shared" ref="AB16" si="13">AB15/AB14*100</f>
        <v>1.3157894736842104</v>
      </c>
      <c r="AC16" s="20">
        <f t="shared" ref="AC16" si="14">AC15/AC14*100</f>
        <v>2.6315789473684208</v>
      </c>
      <c r="AD16" s="20">
        <f t="shared" ref="AD16" si="15">AD15/AD14*100</f>
        <v>1.4084507042253522</v>
      </c>
      <c r="AE16" s="20">
        <f t="shared" ref="AE16:AF16" si="16">AE15/AE14*100</f>
        <v>3.5714285714285712</v>
      </c>
      <c r="AF16" s="20">
        <f t="shared" si="16"/>
        <v>1.8867924528301887</v>
      </c>
    </row>
    <row r="17" spans="1:186" x14ac:dyDescent="0.25">
      <c r="A17" s="48"/>
      <c r="B17" s="90" t="s">
        <v>58</v>
      </c>
      <c r="C17" s="38">
        <v>0</v>
      </c>
      <c r="D17" s="54">
        <v>0</v>
      </c>
      <c r="E17" s="38">
        <v>0</v>
      </c>
      <c r="F17" s="37">
        <v>0</v>
      </c>
      <c r="G17" s="37">
        <v>1</v>
      </c>
      <c r="H17" s="37">
        <v>0</v>
      </c>
      <c r="I17" s="37">
        <v>0</v>
      </c>
      <c r="J17" s="37">
        <v>0</v>
      </c>
      <c r="K17" s="54">
        <v>1</v>
      </c>
      <c r="L17" s="38">
        <v>0</v>
      </c>
      <c r="M17" s="37">
        <v>1</v>
      </c>
      <c r="N17" s="37">
        <v>1</v>
      </c>
      <c r="O17" s="37">
        <v>2</v>
      </c>
      <c r="P17" s="37">
        <v>0</v>
      </c>
      <c r="Q17" s="37">
        <v>0</v>
      </c>
      <c r="R17" s="54">
        <v>2</v>
      </c>
      <c r="S17" s="38">
        <v>0</v>
      </c>
      <c r="T17" s="37">
        <v>0</v>
      </c>
      <c r="U17" s="37">
        <v>0</v>
      </c>
      <c r="V17" s="37">
        <v>0</v>
      </c>
      <c r="W17" s="37">
        <v>2</v>
      </c>
      <c r="X17" s="37">
        <v>0</v>
      </c>
      <c r="Y17" s="54">
        <v>1</v>
      </c>
      <c r="Z17" s="38">
        <v>0</v>
      </c>
      <c r="AA17" s="37">
        <v>1</v>
      </c>
      <c r="AB17" s="37">
        <v>0</v>
      </c>
      <c r="AC17" s="37">
        <v>0</v>
      </c>
      <c r="AD17" s="37">
        <v>1</v>
      </c>
      <c r="AE17" s="37">
        <v>0</v>
      </c>
      <c r="AF17" s="37">
        <v>1</v>
      </c>
    </row>
    <row r="18" spans="1:186" x14ac:dyDescent="0.25">
      <c r="A18" s="48"/>
      <c r="B18" s="19" t="s">
        <v>59</v>
      </c>
      <c r="C18" s="93">
        <f t="shared" ref="C18:M18" si="17">C17/C14*100</f>
        <v>0</v>
      </c>
      <c r="D18" s="93">
        <f t="shared" si="17"/>
        <v>0</v>
      </c>
      <c r="E18" s="93">
        <f t="shared" si="17"/>
        <v>0</v>
      </c>
      <c r="F18" s="93">
        <f t="shared" si="17"/>
        <v>0</v>
      </c>
      <c r="G18" s="93">
        <f t="shared" si="17"/>
        <v>0.95238095238095244</v>
      </c>
      <c r="H18" s="93">
        <f t="shared" si="17"/>
        <v>0</v>
      </c>
      <c r="I18" s="93">
        <f t="shared" si="17"/>
        <v>0</v>
      </c>
      <c r="J18" s="93">
        <f t="shared" si="17"/>
        <v>0</v>
      </c>
      <c r="K18" s="93">
        <f t="shared" si="17"/>
        <v>1.1627906976744187</v>
      </c>
      <c r="L18" s="93">
        <f t="shared" si="17"/>
        <v>0</v>
      </c>
      <c r="M18" s="93">
        <f t="shared" si="17"/>
        <v>1.0204081632653061</v>
      </c>
      <c r="N18" s="93">
        <v>1.098901098901099</v>
      </c>
      <c r="O18" s="93"/>
      <c r="P18" s="25"/>
      <c r="Q18" s="93"/>
      <c r="R18" s="52"/>
      <c r="S18" s="93"/>
      <c r="T18" s="93">
        <v>0</v>
      </c>
      <c r="U18" s="93">
        <v>0</v>
      </c>
      <c r="V18" s="93">
        <v>0</v>
      </c>
      <c r="W18" s="93">
        <f t="shared" ref="W18:AB18" si="18">W17/W14*100</f>
        <v>2</v>
      </c>
      <c r="X18" s="93">
        <f t="shared" si="18"/>
        <v>0</v>
      </c>
      <c r="Y18" s="93">
        <f t="shared" si="18"/>
        <v>1.6949152542372881</v>
      </c>
      <c r="Z18" s="93">
        <f t="shared" si="18"/>
        <v>0</v>
      </c>
      <c r="AA18" s="93">
        <f t="shared" si="18"/>
        <v>0.92592592592592582</v>
      </c>
      <c r="AB18" s="93">
        <f t="shared" si="18"/>
        <v>0</v>
      </c>
      <c r="AC18" s="93">
        <f>AC17/AC14*100</f>
        <v>0</v>
      </c>
      <c r="AD18" s="93">
        <f>AD17/AD14*100</f>
        <v>1.4084507042253522</v>
      </c>
      <c r="AE18" s="93">
        <f>AE17/AE14*100</f>
        <v>0</v>
      </c>
      <c r="AF18" s="93">
        <f>AF17/AF14*100</f>
        <v>1.8867924528301887</v>
      </c>
    </row>
    <row r="19" spans="1:186" x14ac:dyDescent="0.25">
      <c r="A19" s="2"/>
      <c r="B19" s="39" t="s">
        <v>33</v>
      </c>
      <c r="C19" s="37">
        <v>11</v>
      </c>
      <c r="D19" s="54">
        <v>11</v>
      </c>
      <c r="E19" s="38">
        <v>21</v>
      </c>
      <c r="F19" s="37">
        <v>17</v>
      </c>
      <c r="G19" s="37">
        <v>11</v>
      </c>
      <c r="H19" s="37">
        <v>7</v>
      </c>
      <c r="I19" s="37">
        <v>13</v>
      </c>
      <c r="J19" s="37">
        <v>8</v>
      </c>
      <c r="K19" s="54">
        <v>15</v>
      </c>
      <c r="L19" s="38">
        <v>10</v>
      </c>
      <c r="M19" s="37">
        <v>10</v>
      </c>
      <c r="N19" s="37">
        <v>7</v>
      </c>
      <c r="O19" s="37">
        <v>10</v>
      </c>
      <c r="P19" s="37">
        <v>7</v>
      </c>
      <c r="Q19" s="37">
        <v>4</v>
      </c>
      <c r="R19" s="54">
        <v>6</v>
      </c>
      <c r="S19" s="38">
        <v>8</v>
      </c>
      <c r="T19" s="37">
        <v>13</v>
      </c>
      <c r="U19" s="37">
        <v>6</v>
      </c>
      <c r="V19" s="37">
        <v>9</v>
      </c>
      <c r="W19" s="37">
        <v>4</v>
      </c>
      <c r="X19" s="37">
        <v>3</v>
      </c>
      <c r="Y19" s="54">
        <v>5</v>
      </c>
      <c r="Z19" s="38">
        <v>2</v>
      </c>
      <c r="AA19" s="37">
        <v>5</v>
      </c>
      <c r="AB19" s="37">
        <v>3</v>
      </c>
      <c r="AC19" s="37">
        <v>2</v>
      </c>
      <c r="AD19" s="37">
        <v>1</v>
      </c>
      <c r="AE19" s="37">
        <v>1</v>
      </c>
      <c r="AF19" s="37">
        <v>2</v>
      </c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</row>
    <row r="20" spans="1:186" ht="15.75" thickBot="1" x14ac:dyDescent="0.3">
      <c r="A20" s="44"/>
      <c r="B20" s="55" t="s">
        <v>34</v>
      </c>
      <c r="C20" s="42">
        <f t="shared" ref="C20:M20" si="19">C19/C14*100</f>
        <v>12.359550561797752</v>
      </c>
      <c r="D20" s="42">
        <f t="shared" si="19"/>
        <v>15.942028985507244</v>
      </c>
      <c r="E20" s="42">
        <f t="shared" si="19"/>
        <v>26.923076923076923</v>
      </c>
      <c r="F20" s="42">
        <f t="shared" si="19"/>
        <v>16.666666666666664</v>
      </c>
      <c r="G20" s="42">
        <f t="shared" si="19"/>
        <v>10.476190476190476</v>
      </c>
      <c r="H20" s="42">
        <f t="shared" si="19"/>
        <v>7.1428571428571423</v>
      </c>
      <c r="I20" s="42">
        <f t="shared" si="19"/>
        <v>15.11627906976744</v>
      </c>
      <c r="J20" s="42">
        <f t="shared" si="19"/>
        <v>8.4210526315789469</v>
      </c>
      <c r="K20" s="42">
        <f t="shared" si="19"/>
        <v>17.441860465116278</v>
      </c>
      <c r="L20" s="42">
        <f t="shared" si="19"/>
        <v>12.5</v>
      </c>
      <c r="M20" s="42">
        <f t="shared" si="19"/>
        <v>10.204081632653061</v>
      </c>
      <c r="N20" s="42">
        <v>7.6923076923076925</v>
      </c>
      <c r="O20" s="42">
        <v>12.987012987012985</v>
      </c>
      <c r="P20" s="42">
        <v>9.8591549295774641</v>
      </c>
      <c r="Q20" s="42">
        <v>9.0909090909090917</v>
      </c>
      <c r="R20" s="42">
        <v>6.1855670103092786</v>
      </c>
      <c r="S20" s="42">
        <v>12.903225806451612</v>
      </c>
      <c r="T20" s="42">
        <v>12.149532710280374</v>
      </c>
      <c r="U20" s="42">
        <f t="shared" ref="U20:Z20" si="20">U19/U14*100</f>
        <v>7.7922077922077921</v>
      </c>
      <c r="V20" s="42">
        <f t="shared" si="20"/>
        <v>12.676056338028168</v>
      </c>
      <c r="W20" s="42">
        <f t="shared" si="20"/>
        <v>4</v>
      </c>
      <c r="X20" s="42">
        <f t="shared" si="20"/>
        <v>4.4117647058823533</v>
      </c>
      <c r="Y20" s="42">
        <f t="shared" si="20"/>
        <v>8.4745762711864394</v>
      </c>
      <c r="Z20" s="42">
        <f t="shared" si="20"/>
        <v>2.8571428571428572</v>
      </c>
      <c r="AA20" s="42">
        <f t="shared" ref="AA20:AF20" si="21">AA19/AA14*100</f>
        <v>4.6296296296296298</v>
      </c>
      <c r="AB20" s="42">
        <f t="shared" si="21"/>
        <v>3.9473684210526314</v>
      </c>
      <c r="AC20" s="42">
        <f t="shared" si="21"/>
        <v>2.6315789473684208</v>
      </c>
      <c r="AD20" s="42">
        <f t="shared" si="21"/>
        <v>1.4084507042253522</v>
      </c>
      <c r="AE20" s="42">
        <f t="shared" si="21"/>
        <v>1.1904761904761905</v>
      </c>
      <c r="AF20" s="42">
        <f t="shared" si="21"/>
        <v>3.7735849056603774</v>
      </c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</row>
    <row r="21" spans="1:186" ht="15.75" thickBot="1" x14ac:dyDescent="0.3">
      <c r="A21" s="21" t="s">
        <v>13</v>
      </c>
      <c r="B21" s="11" t="s">
        <v>9</v>
      </c>
      <c r="C21" s="12">
        <v>138</v>
      </c>
      <c r="D21" s="13">
        <v>195</v>
      </c>
      <c r="E21" s="14">
        <v>189</v>
      </c>
      <c r="F21" s="12">
        <v>189</v>
      </c>
      <c r="G21" s="12">
        <v>191</v>
      </c>
      <c r="H21" s="12">
        <v>232</v>
      </c>
      <c r="I21" s="12">
        <v>195</v>
      </c>
      <c r="J21" s="12">
        <v>194</v>
      </c>
      <c r="K21" s="13">
        <v>180</v>
      </c>
      <c r="L21" s="14">
        <v>215</v>
      </c>
      <c r="M21" s="12">
        <v>203</v>
      </c>
      <c r="N21" s="12">
        <v>204</v>
      </c>
      <c r="O21" s="12">
        <v>185</v>
      </c>
      <c r="P21" s="12">
        <v>239</v>
      </c>
      <c r="Q21" s="12">
        <v>216</v>
      </c>
      <c r="R21" s="13">
        <v>207</v>
      </c>
      <c r="S21" s="14">
        <v>198</v>
      </c>
      <c r="T21" s="12">
        <v>226</v>
      </c>
      <c r="U21" s="12">
        <v>223</v>
      </c>
      <c r="V21" s="12">
        <v>190</v>
      </c>
      <c r="W21" s="12">
        <v>201</v>
      </c>
      <c r="X21" s="12">
        <v>139</v>
      </c>
      <c r="Y21" s="13">
        <v>213</v>
      </c>
      <c r="Z21" s="14">
        <v>202</v>
      </c>
      <c r="AA21" s="12">
        <v>272</v>
      </c>
      <c r="AB21" s="12">
        <v>198</v>
      </c>
      <c r="AC21" s="12">
        <v>169</v>
      </c>
      <c r="AD21" s="12">
        <v>183</v>
      </c>
      <c r="AE21" s="12">
        <v>193</v>
      </c>
      <c r="AF21" s="12">
        <v>164</v>
      </c>
    </row>
    <row r="22" spans="1:186" x14ac:dyDescent="0.25">
      <c r="A22" s="15"/>
      <c r="B22" s="16" t="s">
        <v>10</v>
      </c>
      <c r="C22" s="17">
        <v>2</v>
      </c>
      <c r="D22" s="51">
        <v>0</v>
      </c>
      <c r="E22" s="18">
        <v>5</v>
      </c>
      <c r="F22" s="17">
        <v>6</v>
      </c>
      <c r="G22" s="17">
        <v>12</v>
      </c>
      <c r="H22" s="17">
        <v>11</v>
      </c>
      <c r="I22" s="17">
        <v>9</v>
      </c>
      <c r="J22" s="17">
        <v>3</v>
      </c>
      <c r="K22" s="51">
        <v>7</v>
      </c>
      <c r="L22" s="18">
        <v>15</v>
      </c>
      <c r="M22" s="17">
        <v>6</v>
      </c>
      <c r="N22" s="17">
        <v>7</v>
      </c>
      <c r="O22" s="17">
        <v>5</v>
      </c>
      <c r="P22" s="17">
        <v>21</v>
      </c>
      <c r="Q22" s="17">
        <v>14</v>
      </c>
      <c r="R22" s="51">
        <v>8</v>
      </c>
      <c r="S22" s="18">
        <v>0</v>
      </c>
      <c r="T22" s="17">
        <v>5</v>
      </c>
      <c r="U22" s="17">
        <v>12</v>
      </c>
      <c r="V22" s="17">
        <v>24</v>
      </c>
      <c r="W22" s="17">
        <v>4</v>
      </c>
      <c r="X22" s="17">
        <v>2</v>
      </c>
      <c r="Y22" s="51">
        <v>9</v>
      </c>
      <c r="Z22" s="18">
        <v>16</v>
      </c>
      <c r="AA22" s="17">
        <v>25</v>
      </c>
      <c r="AB22" s="17">
        <v>8</v>
      </c>
      <c r="AC22" s="17">
        <v>13</v>
      </c>
      <c r="AD22" s="17">
        <v>21</v>
      </c>
      <c r="AE22" s="17">
        <v>11</v>
      </c>
      <c r="AF22" s="17">
        <v>18</v>
      </c>
    </row>
    <row r="23" spans="1:186" x14ac:dyDescent="0.25">
      <c r="A23" s="15"/>
      <c r="B23" s="19" t="s">
        <v>11</v>
      </c>
      <c r="C23" s="20">
        <f t="shared" ref="C23:M23" si="22">C22/C21*100</f>
        <v>1.4492753623188406</v>
      </c>
      <c r="D23" s="20">
        <f t="shared" si="22"/>
        <v>0</v>
      </c>
      <c r="E23" s="20">
        <f t="shared" si="22"/>
        <v>2.6455026455026456</v>
      </c>
      <c r="F23" s="20">
        <f t="shared" si="22"/>
        <v>3.1746031746031744</v>
      </c>
      <c r="G23" s="20">
        <f t="shared" si="22"/>
        <v>6.2827225130890048</v>
      </c>
      <c r="H23" s="20">
        <f t="shared" si="22"/>
        <v>4.7413793103448274</v>
      </c>
      <c r="I23" s="20">
        <f t="shared" si="22"/>
        <v>4.6153846153846159</v>
      </c>
      <c r="J23" s="20">
        <f t="shared" si="22"/>
        <v>1.5463917525773196</v>
      </c>
      <c r="K23" s="20">
        <f t="shared" si="22"/>
        <v>3.8888888888888888</v>
      </c>
      <c r="L23" s="20">
        <f t="shared" si="22"/>
        <v>6.9767441860465116</v>
      </c>
      <c r="M23" s="20">
        <f t="shared" si="22"/>
        <v>2.9556650246305418</v>
      </c>
      <c r="N23" s="20">
        <v>3.4313725490196081</v>
      </c>
      <c r="O23" s="20">
        <v>2.7027027027027026</v>
      </c>
      <c r="P23" s="20">
        <v>8.7866108786610866</v>
      </c>
      <c r="Q23" s="20">
        <v>6.481481481481481</v>
      </c>
      <c r="R23" s="20">
        <v>3.8647342995169081</v>
      </c>
      <c r="S23" s="20">
        <v>0</v>
      </c>
      <c r="T23" s="20">
        <v>2.2123893805309733</v>
      </c>
      <c r="U23" s="20">
        <f t="shared" ref="U23" si="23">U22/U21*100</f>
        <v>5.3811659192825116</v>
      </c>
      <c r="V23" s="20">
        <f t="shared" ref="V23" si="24">V22/V21*100</f>
        <v>12.631578947368421</v>
      </c>
      <c r="W23" s="20">
        <f t="shared" ref="W23" si="25">W22/W21*100</f>
        <v>1.9900497512437811</v>
      </c>
      <c r="X23" s="20">
        <f t="shared" ref="X23:Z23" si="26">X22/X21*100</f>
        <v>1.4388489208633095</v>
      </c>
      <c r="Y23" s="20">
        <f t="shared" si="26"/>
        <v>4.225352112676056</v>
      </c>
      <c r="Z23" s="20">
        <f t="shared" si="26"/>
        <v>7.9207920792079207</v>
      </c>
      <c r="AA23" s="20">
        <f t="shared" ref="AA23" si="27">AA22/AA21*100</f>
        <v>9.1911764705882355</v>
      </c>
      <c r="AB23" s="20">
        <f t="shared" ref="AB23" si="28">AB22/AB21*100</f>
        <v>4.0404040404040407</v>
      </c>
      <c r="AC23" s="20">
        <f t="shared" ref="AC23" si="29">AC22/AC21*100</f>
        <v>7.6923076923076925</v>
      </c>
      <c r="AD23" s="20">
        <f t="shared" ref="AD23" si="30">AD22/AD21*100</f>
        <v>11.475409836065573</v>
      </c>
      <c r="AE23" s="20">
        <f t="shared" ref="AE23:AF23" si="31">AE22/AE21*100</f>
        <v>5.6994818652849739</v>
      </c>
      <c r="AF23" s="20">
        <f t="shared" si="31"/>
        <v>10.975609756097562</v>
      </c>
    </row>
    <row r="24" spans="1:186" x14ac:dyDescent="0.25">
      <c r="A24" s="48"/>
      <c r="B24" s="90" t="s">
        <v>58</v>
      </c>
      <c r="C24" s="38">
        <v>0</v>
      </c>
      <c r="D24" s="54">
        <v>0</v>
      </c>
      <c r="E24" s="38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54">
        <v>0</v>
      </c>
      <c r="L24" s="38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54">
        <v>0</v>
      </c>
      <c r="S24" s="38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54">
        <v>0</v>
      </c>
      <c r="Z24" s="38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>
        <v>0</v>
      </c>
    </row>
    <row r="25" spans="1:186" x14ac:dyDescent="0.25">
      <c r="A25" s="48"/>
      <c r="B25" s="19" t="s">
        <v>59</v>
      </c>
      <c r="C25" s="93">
        <f t="shared" ref="C25:M25" si="32">C24/C21*100</f>
        <v>0</v>
      </c>
      <c r="D25" s="93">
        <f t="shared" si="32"/>
        <v>0</v>
      </c>
      <c r="E25" s="93">
        <f t="shared" si="32"/>
        <v>0</v>
      </c>
      <c r="F25" s="93">
        <f t="shared" si="32"/>
        <v>0</v>
      </c>
      <c r="G25" s="93">
        <f t="shared" si="32"/>
        <v>0</v>
      </c>
      <c r="H25" s="93">
        <f t="shared" si="32"/>
        <v>0</v>
      </c>
      <c r="I25" s="93">
        <f t="shared" si="32"/>
        <v>0</v>
      </c>
      <c r="J25" s="93">
        <f t="shared" si="32"/>
        <v>0</v>
      </c>
      <c r="K25" s="93">
        <f t="shared" si="32"/>
        <v>0</v>
      </c>
      <c r="L25" s="93">
        <f t="shared" si="32"/>
        <v>0</v>
      </c>
      <c r="M25" s="93">
        <f t="shared" si="32"/>
        <v>0</v>
      </c>
      <c r="N25" s="25">
        <v>0</v>
      </c>
      <c r="O25" s="25">
        <v>0</v>
      </c>
      <c r="P25" s="93">
        <v>0</v>
      </c>
      <c r="Q25" s="25">
        <v>0</v>
      </c>
      <c r="R25" s="52">
        <v>0</v>
      </c>
      <c r="S25" s="26">
        <v>0</v>
      </c>
      <c r="T25" s="25">
        <v>0</v>
      </c>
      <c r="U25" s="93">
        <v>0</v>
      </c>
      <c r="V25" s="93">
        <v>0</v>
      </c>
      <c r="W25" s="93">
        <v>0</v>
      </c>
      <c r="X25" s="93">
        <v>0</v>
      </c>
      <c r="Y25" s="93">
        <v>0</v>
      </c>
      <c r="Z25" s="93">
        <v>0</v>
      </c>
      <c r="AA25" s="93">
        <v>0</v>
      </c>
      <c r="AB25" s="93">
        <v>0</v>
      </c>
      <c r="AC25" s="93">
        <v>0</v>
      </c>
      <c r="AD25" s="25">
        <v>0</v>
      </c>
      <c r="AE25" s="93">
        <v>0</v>
      </c>
      <c r="AF25" s="93">
        <v>0</v>
      </c>
    </row>
    <row r="26" spans="1:186" x14ac:dyDescent="0.25">
      <c r="A26" s="2"/>
      <c r="B26" s="39" t="s">
        <v>33</v>
      </c>
      <c r="C26" s="37">
        <v>42</v>
      </c>
      <c r="D26" s="54">
        <v>67</v>
      </c>
      <c r="E26" s="38">
        <v>74</v>
      </c>
      <c r="F26" s="37">
        <v>60</v>
      </c>
      <c r="G26" s="37">
        <v>68</v>
      </c>
      <c r="H26" s="37">
        <v>89</v>
      </c>
      <c r="I26" s="37">
        <v>79</v>
      </c>
      <c r="J26" s="37">
        <v>77</v>
      </c>
      <c r="K26" s="54">
        <v>73</v>
      </c>
      <c r="L26" s="38">
        <v>80</v>
      </c>
      <c r="M26" s="37">
        <v>69</v>
      </c>
      <c r="N26" s="37">
        <v>66</v>
      </c>
      <c r="O26" s="37">
        <v>64</v>
      </c>
      <c r="P26" s="37">
        <v>86</v>
      </c>
      <c r="Q26" s="37">
        <v>88</v>
      </c>
      <c r="R26" s="54">
        <v>54</v>
      </c>
      <c r="S26" s="38">
        <v>62</v>
      </c>
      <c r="T26" s="37">
        <v>83</v>
      </c>
      <c r="U26" s="37">
        <v>73</v>
      </c>
      <c r="V26" s="37">
        <v>68</v>
      </c>
      <c r="W26" s="37">
        <v>68</v>
      </c>
      <c r="X26" s="37">
        <v>44</v>
      </c>
      <c r="Y26" s="54">
        <v>59</v>
      </c>
      <c r="Z26" s="38">
        <v>71</v>
      </c>
      <c r="AA26" s="37">
        <v>78</v>
      </c>
      <c r="AB26" s="37">
        <v>55</v>
      </c>
      <c r="AC26" s="37">
        <v>56</v>
      </c>
      <c r="AD26" s="37">
        <v>56</v>
      </c>
      <c r="AE26" s="37">
        <v>61</v>
      </c>
      <c r="AF26" s="37">
        <v>48</v>
      </c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</row>
    <row r="27" spans="1:186" ht="15.75" thickBot="1" x14ac:dyDescent="0.3">
      <c r="A27" s="44"/>
      <c r="B27" s="55" t="s">
        <v>34</v>
      </c>
      <c r="C27" s="42">
        <f t="shared" ref="C27:M27" si="33">C26/C21*100</f>
        <v>30.434782608695656</v>
      </c>
      <c r="D27" s="42">
        <f t="shared" si="33"/>
        <v>34.358974358974358</v>
      </c>
      <c r="E27" s="42">
        <f t="shared" si="33"/>
        <v>39.153439153439152</v>
      </c>
      <c r="F27" s="42">
        <f t="shared" si="33"/>
        <v>31.746031746031743</v>
      </c>
      <c r="G27" s="42">
        <f t="shared" si="33"/>
        <v>35.602094240837694</v>
      </c>
      <c r="H27" s="42">
        <f t="shared" si="33"/>
        <v>38.362068965517246</v>
      </c>
      <c r="I27" s="42">
        <f t="shared" si="33"/>
        <v>40.512820512820511</v>
      </c>
      <c r="J27" s="42">
        <f t="shared" si="33"/>
        <v>39.690721649484537</v>
      </c>
      <c r="K27" s="42">
        <f t="shared" si="33"/>
        <v>40.555555555555557</v>
      </c>
      <c r="L27" s="42">
        <f t="shared" si="33"/>
        <v>37.209302325581397</v>
      </c>
      <c r="M27" s="42">
        <f t="shared" si="33"/>
        <v>33.990147783251231</v>
      </c>
      <c r="N27" s="42">
        <v>32.352941176470587</v>
      </c>
      <c r="O27" s="42">
        <v>34.594594594594597</v>
      </c>
      <c r="P27" s="42">
        <v>35.98326359832636</v>
      </c>
      <c r="Q27" s="42">
        <v>40.74074074074074</v>
      </c>
      <c r="R27" s="42">
        <v>26.086956521739129</v>
      </c>
      <c r="S27" s="42">
        <v>31.313131313131315</v>
      </c>
      <c r="T27" s="42">
        <v>36.725663716814161</v>
      </c>
      <c r="U27" s="42">
        <f t="shared" ref="U27:Z27" si="34">U26/U21*100</f>
        <v>32.735426008968609</v>
      </c>
      <c r="V27" s="42">
        <f t="shared" si="34"/>
        <v>35.789473684210527</v>
      </c>
      <c r="W27" s="42">
        <f t="shared" si="34"/>
        <v>33.830845771144283</v>
      </c>
      <c r="X27" s="42">
        <f t="shared" si="34"/>
        <v>31.654676258992804</v>
      </c>
      <c r="Y27" s="42">
        <f t="shared" si="34"/>
        <v>27.699530516431924</v>
      </c>
      <c r="Z27" s="42">
        <f t="shared" si="34"/>
        <v>35.148514851485146</v>
      </c>
      <c r="AA27" s="42">
        <f t="shared" ref="AA27:AF27" si="35">AA26/AA21*100</f>
        <v>28.676470588235293</v>
      </c>
      <c r="AB27" s="42">
        <f t="shared" si="35"/>
        <v>27.777777777777779</v>
      </c>
      <c r="AC27" s="42">
        <f t="shared" si="35"/>
        <v>33.136094674556219</v>
      </c>
      <c r="AD27" s="42">
        <f t="shared" si="35"/>
        <v>30.601092896174865</v>
      </c>
      <c r="AE27" s="42">
        <f t="shared" si="35"/>
        <v>31.606217616580313</v>
      </c>
      <c r="AF27" s="42">
        <f t="shared" si="35"/>
        <v>29.268292682926827</v>
      </c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</row>
    <row r="28" spans="1:186" ht="15.75" thickBot="1" x14ac:dyDescent="0.3">
      <c r="A28" s="21" t="s">
        <v>14</v>
      </c>
      <c r="B28" s="11" t="s">
        <v>9</v>
      </c>
      <c r="C28" s="12">
        <v>56</v>
      </c>
      <c r="D28" s="13">
        <v>67</v>
      </c>
      <c r="E28" s="14">
        <v>76</v>
      </c>
      <c r="F28" s="12">
        <v>63</v>
      </c>
      <c r="G28" s="12">
        <v>67</v>
      </c>
      <c r="H28" s="12">
        <v>46</v>
      </c>
      <c r="I28" s="12">
        <v>61</v>
      </c>
      <c r="J28" s="12">
        <v>59</v>
      </c>
      <c r="K28" s="13">
        <v>87</v>
      </c>
      <c r="L28" s="14">
        <v>60</v>
      </c>
      <c r="M28" s="12">
        <v>78</v>
      </c>
      <c r="N28" s="12">
        <v>80</v>
      </c>
      <c r="O28" s="12">
        <v>52</v>
      </c>
      <c r="P28" s="12">
        <v>59</v>
      </c>
      <c r="Q28" s="12">
        <v>23</v>
      </c>
      <c r="R28" s="13">
        <v>60</v>
      </c>
      <c r="S28" s="14">
        <v>62</v>
      </c>
      <c r="T28" s="12">
        <v>83</v>
      </c>
      <c r="U28" s="12">
        <v>67</v>
      </c>
      <c r="V28" s="12">
        <v>52</v>
      </c>
      <c r="W28" s="12">
        <v>50</v>
      </c>
      <c r="X28" s="12">
        <v>61</v>
      </c>
      <c r="Y28" s="13">
        <v>54</v>
      </c>
      <c r="Z28" s="14">
        <v>56</v>
      </c>
      <c r="AA28" s="12">
        <v>62</v>
      </c>
      <c r="AB28" s="12">
        <v>62</v>
      </c>
      <c r="AC28" s="12">
        <v>72</v>
      </c>
      <c r="AD28" s="12">
        <v>52</v>
      </c>
      <c r="AE28" s="12">
        <v>54</v>
      </c>
      <c r="AF28" s="12">
        <v>62</v>
      </c>
    </row>
    <row r="29" spans="1:186" x14ac:dyDescent="0.25">
      <c r="A29" s="2"/>
      <c r="B29" s="16" t="s">
        <v>10</v>
      </c>
      <c r="C29" s="17">
        <v>12</v>
      </c>
      <c r="D29" s="51">
        <v>13</v>
      </c>
      <c r="E29" s="18">
        <v>19</v>
      </c>
      <c r="F29" s="17">
        <v>19</v>
      </c>
      <c r="G29" s="17">
        <v>11</v>
      </c>
      <c r="H29" s="17">
        <v>10</v>
      </c>
      <c r="I29" s="17">
        <v>9</v>
      </c>
      <c r="J29" s="17">
        <v>7</v>
      </c>
      <c r="K29" s="51">
        <v>12</v>
      </c>
      <c r="L29" s="18">
        <v>16</v>
      </c>
      <c r="M29" s="17">
        <v>12</v>
      </c>
      <c r="N29" s="17">
        <v>10</v>
      </c>
      <c r="O29" s="17">
        <v>15</v>
      </c>
      <c r="P29" s="17">
        <v>7</v>
      </c>
      <c r="Q29" s="17">
        <v>5</v>
      </c>
      <c r="R29" s="51">
        <v>12</v>
      </c>
      <c r="S29" s="18">
        <v>14</v>
      </c>
      <c r="T29" s="17">
        <v>14</v>
      </c>
      <c r="U29" s="17">
        <v>9</v>
      </c>
      <c r="V29" s="17">
        <v>3</v>
      </c>
      <c r="W29" s="17">
        <v>3</v>
      </c>
      <c r="X29" s="17">
        <v>5</v>
      </c>
      <c r="Y29" s="51">
        <v>8</v>
      </c>
      <c r="Z29" s="18">
        <v>14</v>
      </c>
      <c r="AA29" s="17">
        <v>7</v>
      </c>
      <c r="AB29" s="17">
        <v>8</v>
      </c>
      <c r="AC29" s="17">
        <v>11</v>
      </c>
      <c r="AD29" s="17">
        <v>9</v>
      </c>
      <c r="AE29" s="17">
        <v>8</v>
      </c>
      <c r="AF29" s="17">
        <v>7</v>
      </c>
    </row>
    <row r="30" spans="1:186" x14ac:dyDescent="0.25">
      <c r="A30" s="2"/>
      <c r="B30" s="19" t="s">
        <v>11</v>
      </c>
      <c r="C30" s="20">
        <f t="shared" ref="C30:M30" si="36">C29/C28*100</f>
        <v>21.428571428571427</v>
      </c>
      <c r="D30" s="20">
        <f t="shared" si="36"/>
        <v>19.402985074626866</v>
      </c>
      <c r="E30" s="20">
        <f t="shared" si="36"/>
        <v>25</v>
      </c>
      <c r="F30" s="20">
        <f t="shared" si="36"/>
        <v>30.158730158730158</v>
      </c>
      <c r="G30" s="20">
        <f t="shared" si="36"/>
        <v>16.417910447761194</v>
      </c>
      <c r="H30" s="20">
        <f t="shared" si="36"/>
        <v>21.739130434782609</v>
      </c>
      <c r="I30" s="20">
        <f t="shared" si="36"/>
        <v>14.754098360655737</v>
      </c>
      <c r="J30" s="20">
        <f t="shared" si="36"/>
        <v>11.864406779661017</v>
      </c>
      <c r="K30" s="20">
        <f t="shared" si="36"/>
        <v>13.793103448275861</v>
      </c>
      <c r="L30" s="20">
        <f t="shared" si="36"/>
        <v>26.666666666666668</v>
      </c>
      <c r="M30" s="20">
        <f t="shared" si="36"/>
        <v>15.384615384615385</v>
      </c>
      <c r="N30" s="20">
        <v>12.5</v>
      </c>
      <c r="O30" s="20">
        <v>28.846153846153843</v>
      </c>
      <c r="P30" s="20">
        <v>11.864406779661017</v>
      </c>
      <c r="Q30" s="20">
        <v>21.739130434782609</v>
      </c>
      <c r="R30" s="20">
        <v>20</v>
      </c>
      <c r="S30" s="20">
        <v>22.58064516129032</v>
      </c>
      <c r="T30" s="20">
        <v>16.867469879518072</v>
      </c>
      <c r="U30" s="20">
        <f t="shared" ref="U30" si="37">U29/U28*100</f>
        <v>13.432835820895523</v>
      </c>
      <c r="V30" s="20">
        <f t="shared" ref="V30" si="38">V29/V28*100</f>
        <v>5.7692307692307692</v>
      </c>
      <c r="W30" s="20">
        <f t="shared" ref="W30" si="39">W29/W28*100</f>
        <v>6</v>
      </c>
      <c r="X30" s="20">
        <f t="shared" ref="X30:Z30" si="40">X29/X28*100</f>
        <v>8.1967213114754092</v>
      </c>
      <c r="Y30" s="20">
        <f t="shared" si="40"/>
        <v>14.814814814814813</v>
      </c>
      <c r="Z30" s="20">
        <f t="shared" si="40"/>
        <v>25</v>
      </c>
      <c r="AA30" s="20">
        <f t="shared" ref="AA30" si="41">AA29/AA28*100</f>
        <v>11.29032258064516</v>
      </c>
      <c r="AB30" s="20">
        <f t="shared" ref="AB30" si="42">AB29/AB28*100</f>
        <v>12.903225806451612</v>
      </c>
      <c r="AC30" s="20">
        <f t="shared" ref="AC30" si="43">AC29/AC28*100</f>
        <v>15.277777777777779</v>
      </c>
      <c r="AD30" s="20">
        <f t="shared" ref="AD30" si="44">AD29/AD28*100</f>
        <v>17.307692307692307</v>
      </c>
      <c r="AE30" s="20">
        <f t="shared" ref="AE30:AF30" si="45">AE29/AE28*100</f>
        <v>14.814814814814813</v>
      </c>
      <c r="AF30" s="20">
        <f t="shared" si="45"/>
        <v>11.29032258064516</v>
      </c>
    </row>
    <row r="31" spans="1:186" x14ac:dyDescent="0.25">
      <c r="A31" s="48"/>
      <c r="B31" s="90" t="s">
        <v>58</v>
      </c>
      <c r="C31" s="38">
        <v>0</v>
      </c>
      <c r="D31" s="54">
        <v>0</v>
      </c>
      <c r="E31" s="38">
        <v>0</v>
      </c>
      <c r="F31" s="37">
        <v>0</v>
      </c>
      <c r="G31" s="37">
        <v>0</v>
      </c>
      <c r="H31" s="37">
        <v>0</v>
      </c>
      <c r="I31" s="37">
        <v>1</v>
      </c>
      <c r="J31" s="37">
        <v>0</v>
      </c>
      <c r="K31" s="54">
        <v>0</v>
      </c>
      <c r="L31" s="38">
        <v>0</v>
      </c>
      <c r="M31" s="37">
        <v>0</v>
      </c>
      <c r="N31" s="37">
        <v>0</v>
      </c>
      <c r="O31" s="37">
        <v>1</v>
      </c>
      <c r="P31" s="37">
        <v>0</v>
      </c>
      <c r="Q31" s="37">
        <v>0</v>
      </c>
      <c r="R31" s="54">
        <v>0</v>
      </c>
      <c r="S31" s="38">
        <v>1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54">
        <v>0</v>
      </c>
      <c r="Z31" s="38">
        <v>0</v>
      </c>
      <c r="AA31" s="37">
        <v>0</v>
      </c>
      <c r="AB31" s="37">
        <v>0</v>
      </c>
      <c r="AC31" s="37">
        <v>1</v>
      </c>
      <c r="AD31" s="37">
        <v>0</v>
      </c>
      <c r="AE31" s="37">
        <v>0</v>
      </c>
      <c r="AF31" s="37">
        <v>0</v>
      </c>
    </row>
    <row r="32" spans="1:186" x14ac:dyDescent="0.25">
      <c r="A32" s="48"/>
      <c r="B32" s="19" t="s">
        <v>59</v>
      </c>
      <c r="C32" s="93">
        <f t="shared" ref="C32:M32" si="46">C31/C28*100</f>
        <v>0</v>
      </c>
      <c r="D32" s="93">
        <f t="shared" si="46"/>
        <v>0</v>
      </c>
      <c r="E32" s="93">
        <f t="shared" si="46"/>
        <v>0</v>
      </c>
      <c r="F32" s="93">
        <f t="shared" si="46"/>
        <v>0</v>
      </c>
      <c r="G32" s="93">
        <f t="shared" si="46"/>
        <v>0</v>
      </c>
      <c r="H32" s="93">
        <f t="shared" si="46"/>
        <v>0</v>
      </c>
      <c r="I32" s="93">
        <f t="shared" si="46"/>
        <v>1.639344262295082</v>
      </c>
      <c r="J32" s="93">
        <f t="shared" si="46"/>
        <v>0</v>
      </c>
      <c r="K32" s="93">
        <f t="shared" si="46"/>
        <v>0</v>
      </c>
      <c r="L32" s="93">
        <f t="shared" si="46"/>
        <v>0</v>
      </c>
      <c r="M32" s="93">
        <f t="shared" si="46"/>
        <v>0</v>
      </c>
      <c r="N32" s="25">
        <v>0</v>
      </c>
      <c r="O32" s="93">
        <v>1.9230769230769231</v>
      </c>
      <c r="P32" s="25">
        <v>0</v>
      </c>
      <c r="Q32" s="25">
        <v>0</v>
      </c>
      <c r="R32" s="52">
        <v>0</v>
      </c>
      <c r="S32" s="100">
        <v>1.6129032258064515</v>
      </c>
      <c r="T32" s="25">
        <v>0</v>
      </c>
      <c r="U32" s="93">
        <f t="shared" ref="U32:Z32" si="47">U31/U28*100</f>
        <v>0</v>
      </c>
      <c r="V32" s="93">
        <f t="shared" si="47"/>
        <v>0</v>
      </c>
      <c r="W32" s="93">
        <f t="shared" si="47"/>
        <v>0</v>
      </c>
      <c r="X32" s="93">
        <f t="shared" si="47"/>
        <v>0</v>
      </c>
      <c r="Y32" s="93">
        <f t="shared" si="47"/>
        <v>0</v>
      </c>
      <c r="Z32" s="93">
        <f t="shared" si="47"/>
        <v>0</v>
      </c>
      <c r="AA32" s="93">
        <f>AA31/AA28*100</f>
        <v>0</v>
      </c>
      <c r="AB32" s="93">
        <f>AB31/AB28*100</f>
        <v>0</v>
      </c>
      <c r="AC32" s="93">
        <f>AC31/AC28*100</f>
        <v>1.3888888888888888</v>
      </c>
      <c r="AD32" s="25">
        <v>0</v>
      </c>
      <c r="AE32" s="93">
        <v>0</v>
      </c>
      <c r="AF32" s="93">
        <v>0</v>
      </c>
    </row>
    <row r="33" spans="1:186" x14ac:dyDescent="0.25">
      <c r="A33" s="2"/>
      <c r="B33" s="39" t="s">
        <v>33</v>
      </c>
      <c r="C33" s="37">
        <v>0</v>
      </c>
      <c r="D33" s="54">
        <v>2</v>
      </c>
      <c r="E33" s="38">
        <v>2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54">
        <v>1</v>
      </c>
      <c r="L33" s="38">
        <v>1</v>
      </c>
      <c r="M33" s="37">
        <v>1</v>
      </c>
      <c r="N33" s="37">
        <v>2</v>
      </c>
      <c r="O33" s="37">
        <v>0</v>
      </c>
      <c r="P33" s="37">
        <v>1</v>
      </c>
      <c r="Q33" s="37">
        <v>0</v>
      </c>
      <c r="R33" s="54">
        <v>1</v>
      </c>
      <c r="S33" s="38">
        <v>1</v>
      </c>
      <c r="T33" s="37">
        <v>0</v>
      </c>
      <c r="U33" s="37">
        <v>0</v>
      </c>
      <c r="V33" s="37">
        <v>1</v>
      </c>
      <c r="W33" s="37">
        <v>0</v>
      </c>
      <c r="X33" s="37">
        <v>0</v>
      </c>
      <c r="Y33" s="54">
        <v>1</v>
      </c>
      <c r="Z33" s="38">
        <v>1</v>
      </c>
      <c r="AA33" s="37">
        <v>0</v>
      </c>
      <c r="AB33" s="37">
        <v>2</v>
      </c>
      <c r="AC33" s="37">
        <v>0</v>
      </c>
      <c r="AD33" s="37">
        <v>0</v>
      </c>
      <c r="AE33" s="37">
        <v>0</v>
      </c>
      <c r="AF33" s="37">
        <v>0</v>
      </c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</row>
    <row r="34" spans="1:186" x14ac:dyDescent="0.25">
      <c r="A34" s="15"/>
      <c r="B34" s="47" t="s">
        <v>34</v>
      </c>
      <c r="C34" s="93">
        <f t="shared" ref="C34:M34" si="48">C33/C28*100</f>
        <v>0</v>
      </c>
      <c r="D34" s="93">
        <f t="shared" si="48"/>
        <v>2.9850746268656714</v>
      </c>
      <c r="E34" s="93">
        <f t="shared" si="48"/>
        <v>2.6315789473684208</v>
      </c>
      <c r="F34" s="93">
        <f t="shared" si="48"/>
        <v>0</v>
      </c>
      <c r="G34" s="93">
        <f t="shared" si="48"/>
        <v>0</v>
      </c>
      <c r="H34" s="93">
        <f t="shared" si="48"/>
        <v>0</v>
      </c>
      <c r="I34" s="93">
        <f t="shared" si="48"/>
        <v>0</v>
      </c>
      <c r="J34" s="93">
        <f t="shared" si="48"/>
        <v>0</v>
      </c>
      <c r="K34" s="93">
        <f t="shared" si="48"/>
        <v>1.1494252873563218</v>
      </c>
      <c r="L34" s="93">
        <f t="shared" si="48"/>
        <v>1.6666666666666667</v>
      </c>
      <c r="M34" s="93">
        <f t="shared" si="48"/>
        <v>1.2820512820512819</v>
      </c>
      <c r="N34" s="93">
        <v>2.5</v>
      </c>
      <c r="O34" s="93">
        <v>0</v>
      </c>
      <c r="P34" s="93">
        <v>1.6949152542372881</v>
      </c>
      <c r="Q34" s="93">
        <v>0</v>
      </c>
      <c r="R34" s="93">
        <v>1.6666666666666667</v>
      </c>
      <c r="S34" s="93">
        <v>1.6129032258064515</v>
      </c>
      <c r="T34" s="93">
        <v>0</v>
      </c>
      <c r="U34" s="93">
        <v>0</v>
      </c>
      <c r="V34" s="93">
        <v>0</v>
      </c>
      <c r="W34" s="93">
        <f t="shared" ref="W34:AB34" si="49">W33/W28*100</f>
        <v>0</v>
      </c>
      <c r="X34" s="93">
        <f t="shared" si="49"/>
        <v>0</v>
      </c>
      <c r="Y34" s="93">
        <f t="shared" si="49"/>
        <v>1.8518518518518516</v>
      </c>
      <c r="Z34" s="42">
        <f t="shared" si="49"/>
        <v>1.7857142857142856</v>
      </c>
      <c r="AA34" s="42">
        <f t="shared" si="49"/>
        <v>0</v>
      </c>
      <c r="AB34" s="42">
        <f t="shared" si="49"/>
        <v>3.225806451612903</v>
      </c>
      <c r="AC34" s="42">
        <f>AC33/AC28*100</f>
        <v>0</v>
      </c>
      <c r="AD34" s="93">
        <v>0</v>
      </c>
      <c r="AE34" s="93">
        <v>0</v>
      </c>
      <c r="AF34" s="93">
        <v>0</v>
      </c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</row>
    <row r="35" spans="1:186" ht="15.75" thickBot="1" x14ac:dyDescent="0.3">
      <c r="A35" s="94" t="s">
        <v>15</v>
      </c>
      <c r="B35" s="95"/>
      <c r="C35" s="41"/>
      <c r="D35" s="50"/>
      <c r="E35" s="29"/>
      <c r="F35" s="41"/>
      <c r="G35" s="41"/>
      <c r="H35" s="41"/>
      <c r="I35" s="41"/>
      <c r="J35" s="41"/>
      <c r="K35" s="50"/>
      <c r="L35" s="29"/>
      <c r="M35" s="41"/>
      <c r="N35" s="41"/>
      <c r="O35" s="41"/>
      <c r="P35" s="41"/>
      <c r="Q35" s="41"/>
      <c r="R35" s="50"/>
      <c r="S35" s="29"/>
      <c r="T35" s="41"/>
      <c r="U35" s="41"/>
      <c r="V35" s="41"/>
      <c r="W35" s="41"/>
      <c r="X35" s="41"/>
      <c r="Y35" s="50"/>
      <c r="Z35" s="29"/>
      <c r="AA35" s="41"/>
      <c r="AB35" s="41"/>
      <c r="AC35" s="41"/>
      <c r="AD35" s="41"/>
      <c r="AE35" s="41"/>
      <c r="AF35" s="41"/>
    </row>
    <row r="36" spans="1:186" x14ac:dyDescent="0.25">
      <c r="A36" s="23" t="s">
        <v>16</v>
      </c>
      <c r="B36" s="24" t="s">
        <v>9</v>
      </c>
      <c r="C36" s="25">
        <v>53</v>
      </c>
      <c r="D36" s="52">
        <v>87</v>
      </c>
      <c r="E36" s="26">
        <v>77</v>
      </c>
      <c r="F36" s="25">
        <v>61</v>
      </c>
      <c r="G36" s="25">
        <v>59</v>
      </c>
      <c r="H36" s="25">
        <v>74</v>
      </c>
      <c r="I36" s="25">
        <v>64</v>
      </c>
      <c r="J36" s="25">
        <v>63</v>
      </c>
      <c r="K36" s="52">
        <v>78</v>
      </c>
      <c r="L36" s="26">
        <v>73</v>
      </c>
      <c r="M36" s="25">
        <v>75</v>
      </c>
      <c r="N36" s="25">
        <v>78</v>
      </c>
      <c r="O36" s="25">
        <v>79</v>
      </c>
      <c r="P36" s="25">
        <v>83</v>
      </c>
      <c r="Q36" s="25">
        <v>79</v>
      </c>
      <c r="R36" s="52">
        <v>87</v>
      </c>
      <c r="S36" s="26">
        <v>98</v>
      </c>
      <c r="T36" s="25">
        <v>85</v>
      </c>
      <c r="U36" s="25">
        <v>79</v>
      </c>
      <c r="V36" s="25">
        <v>69</v>
      </c>
      <c r="W36" s="25">
        <v>81</v>
      </c>
      <c r="X36" s="25">
        <v>55</v>
      </c>
      <c r="Y36" s="52">
        <v>95</v>
      </c>
      <c r="Z36" s="26">
        <v>82</v>
      </c>
      <c r="AA36" s="25">
        <v>101</v>
      </c>
      <c r="AB36" s="25">
        <v>73</v>
      </c>
      <c r="AC36" s="25">
        <v>77</v>
      </c>
      <c r="AD36" s="25">
        <v>77</v>
      </c>
      <c r="AE36" s="25">
        <v>70</v>
      </c>
      <c r="AF36" s="25">
        <v>78</v>
      </c>
    </row>
    <row r="37" spans="1:186" x14ac:dyDescent="0.25">
      <c r="A37" s="23" t="s">
        <v>17</v>
      </c>
      <c r="B37" s="16" t="s">
        <v>10</v>
      </c>
      <c r="C37" s="17">
        <v>8</v>
      </c>
      <c r="D37" s="51">
        <v>3</v>
      </c>
      <c r="E37" s="18">
        <v>8</v>
      </c>
      <c r="F37" s="17">
        <v>4</v>
      </c>
      <c r="G37" s="17">
        <v>7</v>
      </c>
      <c r="H37" s="17">
        <v>8</v>
      </c>
      <c r="I37" s="17">
        <v>5</v>
      </c>
      <c r="J37" s="17">
        <v>8</v>
      </c>
      <c r="K37" s="51">
        <v>18</v>
      </c>
      <c r="L37" s="18">
        <v>14</v>
      </c>
      <c r="M37" s="17">
        <v>6</v>
      </c>
      <c r="N37" s="17">
        <v>4</v>
      </c>
      <c r="O37" s="17">
        <v>9</v>
      </c>
      <c r="P37" s="25">
        <v>16</v>
      </c>
      <c r="Q37" s="17">
        <v>11</v>
      </c>
      <c r="R37" s="51">
        <v>9</v>
      </c>
      <c r="S37" s="18">
        <v>8</v>
      </c>
      <c r="T37" s="17">
        <v>16</v>
      </c>
      <c r="U37" s="17">
        <v>7</v>
      </c>
      <c r="V37" s="17">
        <v>13</v>
      </c>
      <c r="W37" s="17">
        <v>7</v>
      </c>
      <c r="X37" s="17">
        <v>9</v>
      </c>
      <c r="Y37" s="51">
        <v>5</v>
      </c>
      <c r="Z37" s="18">
        <v>17</v>
      </c>
      <c r="AA37" s="17">
        <v>6</v>
      </c>
      <c r="AB37" s="17">
        <v>13</v>
      </c>
      <c r="AC37" s="17">
        <v>12</v>
      </c>
      <c r="AD37" s="17">
        <v>16</v>
      </c>
      <c r="AE37" s="17">
        <v>11</v>
      </c>
      <c r="AF37" s="17">
        <v>13</v>
      </c>
    </row>
    <row r="38" spans="1:186" x14ac:dyDescent="0.25">
      <c r="A38" s="27"/>
      <c r="B38" s="28" t="s">
        <v>11</v>
      </c>
      <c r="C38" s="20">
        <f t="shared" ref="C38:M38" si="50">C37/C36*100</f>
        <v>15.09433962264151</v>
      </c>
      <c r="D38" s="20">
        <f t="shared" si="50"/>
        <v>3.4482758620689653</v>
      </c>
      <c r="E38" s="20">
        <f t="shared" si="50"/>
        <v>10.38961038961039</v>
      </c>
      <c r="F38" s="20">
        <f t="shared" si="50"/>
        <v>6.557377049180328</v>
      </c>
      <c r="G38" s="20">
        <f t="shared" si="50"/>
        <v>11.864406779661017</v>
      </c>
      <c r="H38" s="20">
        <f t="shared" si="50"/>
        <v>10.810810810810811</v>
      </c>
      <c r="I38" s="20">
        <f t="shared" si="50"/>
        <v>7.8125</v>
      </c>
      <c r="J38" s="20">
        <f t="shared" si="50"/>
        <v>12.698412698412698</v>
      </c>
      <c r="K38" s="20">
        <f t="shared" si="50"/>
        <v>23.076923076923077</v>
      </c>
      <c r="L38" s="20">
        <f t="shared" si="50"/>
        <v>19.17808219178082</v>
      </c>
      <c r="M38" s="20">
        <f t="shared" si="50"/>
        <v>8</v>
      </c>
      <c r="N38" s="20">
        <v>5.1282051282051277</v>
      </c>
      <c r="O38" s="20">
        <v>11.39240506329114</v>
      </c>
      <c r="P38" s="20">
        <v>19.277108433734941</v>
      </c>
      <c r="Q38" s="20">
        <v>13.924050632911392</v>
      </c>
      <c r="R38" s="20">
        <v>10.344827586206897</v>
      </c>
      <c r="S38" s="20">
        <v>8.1632653061224492</v>
      </c>
      <c r="T38" s="20">
        <v>18.823529411764707</v>
      </c>
      <c r="U38" s="20">
        <f t="shared" ref="U38" si="51">U37/U36*100</f>
        <v>8.8607594936708853</v>
      </c>
      <c r="V38" s="20">
        <f t="shared" ref="V38" si="52">V37/V36*100</f>
        <v>18.840579710144929</v>
      </c>
      <c r="W38" s="20">
        <f t="shared" ref="W38" si="53">W37/W36*100</f>
        <v>8.6419753086419746</v>
      </c>
      <c r="X38" s="20">
        <f t="shared" ref="X38:Z38" si="54">X37/X36*100</f>
        <v>16.363636363636363</v>
      </c>
      <c r="Y38" s="20">
        <f t="shared" si="54"/>
        <v>5.2631578947368416</v>
      </c>
      <c r="Z38" s="20">
        <f t="shared" si="54"/>
        <v>20.73170731707317</v>
      </c>
      <c r="AA38" s="20">
        <f t="shared" ref="AA38" si="55">AA37/AA36*100</f>
        <v>5.9405940594059405</v>
      </c>
      <c r="AB38" s="20">
        <f t="shared" ref="AB38" si="56">AB37/AB36*100</f>
        <v>17.80821917808219</v>
      </c>
      <c r="AC38" s="20">
        <f t="shared" ref="AC38" si="57">AC37/AC36*100</f>
        <v>15.584415584415584</v>
      </c>
      <c r="AD38" s="20">
        <f t="shared" ref="AD38" si="58">AD37/AD36*100</f>
        <v>20.779220779220779</v>
      </c>
      <c r="AE38" s="20">
        <f t="shared" ref="AE38:AF38" si="59">AE37/AE36*100</f>
        <v>15.714285714285714</v>
      </c>
      <c r="AF38" s="20">
        <f t="shared" si="59"/>
        <v>16.666666666666664</v>
      </c>
    </row>
    <row r="39" spans="1:186" x14ac:dyDescent="0.25">
      <c r="A39" s="71"/>
      <c r="B39" s="90" t="s">
        <v>58</v>
      </c>
      <c r="C39" s="38">
        <v>0</v>
      </c>
      <c r="D39" s="54">
        <v>0</v>
      </c>
      <c r="E39" s="38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54">
        <v>0</v>
      </c>
      <c r="L39" s="38">
        <v>0</v>
      </c>
      <c r="M39" s="37">
        <v>0</v>
      </c>
      <c r="N39" s="37">
        <v>0</v>
      </c>
      <c r="O39" s="25">
        <v>0</v>
      </c>
      <c r="P39" s="25">
        <v>0</v>
      </c>
      <c r="Q39" s="25">
        <v>0</v>
      </c>
      <c r="R39" s="52">
        <v>0</v>
      </c>
      <c r="S39" s="26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52">
        <v>0</v>
      </c>
      <c r="Z39" s="26">
        <v>0</v>
      </c>
      <c r="AA39" s="25">
        <v>0</v>
      </c>
      <c r="AB39" s="25">
        <v>0</v>
      </c>
      <c r="AC39" s="25">
        <v>0</v>
      </c>
      <c r="AD39" s="25">
        <v>0</v>
      </c>
      <c r="AE39" s="25">
        <v>0</v>
      </c>
      <c r="AF39" s="25">
        <v>0</v>
      </c>
    </row>
    <row r="40" spans="1:186" x14ac:dyDescent="0.25">
      <c r="A40" s="71"/>
      <c r="B40" s="19" t="s">
        <v>59</v>
      </c>
      <c r="C40" s="93">
        <f t="shared" ref="C40:M40" si="60">C39/C36*100</f>
        <v>0</v>
      </c>
      <c r="D40" s="93">
        <f t="shared" si="60"/>
        <v>0</v>
      </c>
      <c r="E40" s="93">
        <f t="shared" si="60"/>
        <v>0</v>
      </c>
      <c r="F40" s="93">
        <f t="shared" si="60"/>
        <v>0</v>
      </c>
      <c r="G40" s="93">
        <f t="shared" si="60"/>
        <v>0</v>
      </c>
      <c r="H40" s="93">
        <f t="shared" si="60"/>
        <v>0</v>
      </c>
      <c r="I40" s="93">
        <f t="shared" si="60"/>
        <v>0</v>
      </c>
      <c r="J40" s="93">
        <f t="shared" si="60"/>
        <v>0</v>
      </c>
      <c r="K40" s="93">
        <f t="shared" si="60"/>
        <v>0</v>
      </c>
      <c r="L40" s="93">
        <f t="shared" si="60"/>
        <v>0</v>
      </c>
      <c r="M40" s="93">
        <f t="shared" si="60"/>
        <v>0</v>
      </c>
      <c r="N40" s="42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0</v>
      </c>
      <c r="AB40" s="20">
        <v>0</v>
      </c>
      <c r="AC40" s="20">
        <v>0</v>
      </c>
      <c r="AD40" s="20">
        <v>0</v>
      </c>
      <c r="AE40" s="20">
        <v>0</v>
      </c>
      <c r="AF40" s="20">
        <v>0</v>
      </c>
    </row>
    <row r="41" spans="1:186" x14ac:dyDescent="0.25">
      <c r="A41" s="2"/>
      <c r="B41" s="39" t="s">
        <v>33</v>
      </c>
      <c r="C41" s="37">
        <v>2</v>
      </c>
      <c r="D41" s="54">
        <v>0</v>
      </c>
      <c r="E41" s="38">
        <v>1</v>
      </c>
      <c r="F41" s="37">
        <v>3</v>
      </c>
      <c r="G41" s="37">
        <v>0</v>
      </c>
      <c r="H41" s="37">
        <v>0</v>
      </c>
      <c r="I41" s="37">
        <v>2</v>
      </c>
      <c r="J41" s="37">
        <v>4</v>
      </c>
      <c r="K41" s="54">
        <v>1</v>
      </c>
      <c r="L41" s="38">
        <v>10</v>
      </c>
      <c r="M41" s="37">
        <v>0</v>
      </c>
      <c r="N41" s="37">
        <v>0</v>
      </c>
      <c r="O41" s="37">
        <v>0</v>
      </c>
      <c r="P41" s="37">
        <v>1</v>
      </c>
      <c r="Q41" s="37">
        <v>1</v>
      </c>
      <c r="R41" s="54">
        <v>0</v>
      </c>
      <c r="S41" s="38">
        <v>2</v>
      </c>
      <c r="T41" s="37">
        <v>1</v>
      </c>
      <c r="U41" s="37">
        <v>3</v>
      </c>
      <c r="V41" s="37">
        <v>0</v>
      </c>
      <c r="W41" s="37">
        <v>0</v>
      </c>
      <c r="X41" s="37">
        <v>3</v>
      </c>
      <c r="Y41" s="54">
        <v>1</v>
      </c>
      <c r="Z41" s="38">
        <v>3</v>
      </c>
      <c r="AA41" s="37">
        <v>5</v>
      </c>
      <c r="AB41" s="37">
        <v>0</v>
      </c>
      <c r="AC41" s="37">
        <v>0</v>
      </c>
      <c r="AD41" s="37">
        <v>2</v>
      </c>
      <c r="AE41" s="37">
        <v>2</v>
      </c>
      <c r="AF41" s="37">
        <v>0</v>
      </c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</row>
    <row r="42" spans="1:186" x14ac:dyDescent="0.25">
      <c r="A42" s="43"/>
      <c r="B42" s="96" t="s">
        <v>34</v>
      </c>
      <c r="C42" s="42">
        <f t="shared" ref="C42:M42" si="61">C41/C36*100</f>
        <v>3.7735849056603774</v>
      </c>
      <c r="D42" s="42">
        <f t="shared" si="61"/>
        <v>0</v>
      </c>
      <c r="E42" s="42">
        <f t="shared" si="61"/>
        <v>1.2987012987012987</v>
      </c>
      <c r="F42" s="42">
        <f t="shared" si="61"/>
        <v>4.918032786885246</v>
      </c>
      <c r="G42" s="42">
        <f t="shared" si="61"/>
        <v>0</v>
      </c>
      <c r="H42" s="42">
        <f t="shared" si="61"/>
        <v>0</v>
      </c>
      <c r="I42" s="42">
        <f t="shared" si="61"/>
        <v>3.125</v>
      </c>
      <c r="J42" s="42">
        <f t="shared" si="61"/>
        <v>6.3492063492063489</v>
      </c>
      <c r="K42" s="42">
        <f t="shared" si="61"/>
        <v>1.2820512820512819</v>
      </c>
      <c r="L42" s="42">
        <f t="shared" si="61"/>
        <v>13.698630136986301</v>
      </c>
      <c r="M42" s="42">
        <f t="shared" si="61"/>
        <v>0</v>
      </c>
      <c r="N42" s="20">
        <v>0</v>
      </c>
      <c r="O42" s="20">
        <v>0</v>
      </c>
      <c r="P42" s="20">
        <v>1.2048192771084338</v>
      </c>
      <c r="Q42" s="20">
        <v>1.2658227848101267</v>
      </c>
      <c r="R42" s="20">
        <v>0</v>
      </c>
      <c r="S42" s="20">
        <v>2.0408163265306123</v>
      </c>
      <c r="T42" s="20">
        <v>1.1764705882352942</v>
      </c>
      <c r="U42" s="42">
        <f>U41/U36*100</f>
        <v>3.79746835443038</v>
      </c>
      <c r="V42" s="20">
        <v>0</v>
      </c>
      <c r="W42" s="20">
        <v>0</v>
      </c>
      <c r="X42" s="42">
        <f>X41/X36*100</f>
        <v>5.4545454545454541</v>
      </c>
      <c r="Y42" s="42">
        <f>Y41/Y36*100</f>
        <v>1.0526315789473684</v>
      </c>
      <c r="Z42" s="20">
        <f>Z41/Z36*100</f>
        <v>3.6585365853658534</v>
      </c>
      <c r="AA42" s="20">
        <f>AA41/AA36*100</f>
        <v>4.9504950495049505</v>
      </c>
      <c r="AB42" s="42">
        <v>0</v>
      </c>
      <c r="AC42" s="20">
        <v>0</v>
      </c>
      <c r="AD42" s="42">
        <f>AD41/AD36*100</f>
        <v>2.5974025974025974</v>
      </c>
      <c r="AE42" s="42">
        <f>AE41/AE36*100</f>
        <v>2.8571428571428572</v>
      </c>
      <c r="AF42" s="42">
        <f>AF41/AF36*100</f>
        <v>0</v>
      </c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</row>
    <row r="43" spans="1:186" x14ac:dyDescent="0.25">
      <c r="A43" s="97" t="s">
        <v>16</v>
      </c>
      <c r="B43" s="98" t="s">
        <v>9</v>
      </c>
      <c r="C43" s="41">
        <v>0</v>
      </c>
      <c r="D43" s="50">
        <v>2</v>
      </c>
      <c r="E43" s="29">
        <v>0</v>
      </c>
      <c r="F43" s="41">
        <v>4</v>
      </c>
      <c r="G43" s="41">
        <v>0</v>
      </c>
      <c r="H43" s="41">
        <v>3</v>
      </c>
      <c r="I43" s="41">
        <v>4</v>
      </c>
      <c r="J43" s="41">
        <v>1</v>
      </c>
      <c r="K43" s="50">
        <v>2</v>
      </c>
      <c r="L43" s="29">
        <v>0</v>
      </c>
      <c r="M43" s="41">
        <v>0</v>
      </c>
      <c r="N43" s="41">
        <v>0</v>
      </c>
      <c r="O43" s="41">
        <v>2</v>
      </c>
      <c r="P43" s="41">
        <v>3</v>
      </c>
      <c r="Q43" s="41">
        <v>0</v>
      </c>
      <c r="R43" s="50">
        <v>0</v>
      </c>
      <c r="S43" s="29">
        <v>2</v>
      </c>
      <c r="T43" s="41">
        <v>0</v>
      </c>
      <c r="U43" s="41">
        <v>1</v>
      </c>
      <c r="V43" s="41">
        <v>2</v>
      </c>
      <c r="W43" s="41">
        <v>0</v>
      </c>
      <c r="X43" s="41">
        <v>2</v>
      </c>
      <c r="Y43" s="50">
        <v>1</v>
      </c>
      <c r="Z43" s="26">
        <v>1</v>
      </c>
      <c r="AA43" s="25">
        <v>0</v>
      </c>
      <c r="AB43" s="25">
        <v>0</v>
      </c>
      <c r="AC43" s="25">
        <v>0</v>
      </c>
      <c r="AD43" s="41">
        <v>0</v>
      </c>
      <c r="AE43" s="41">
        <v>0</v>
      </c>
      <c r="AF43" s="41">
        <v>0</v>
      </c>
    </row>
    <row r="44" spans="1:186" x14ac:dyDescent="0.25">
      <c r="A44" s="23" t="s">
        <v>18</v>
      </c>
      <c r="B44" s="16" t="s">
        <v>10</v>
      </c>
      <c r="C44" s="17">
        <v>0</v>
      </c>
      <c r="D44" s="51">
        <v>0</v>
      </c>
      <c r="E44" s="18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51">
        <v>0</v>
      </c>
      <c r="L44" s="18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51">
        <v>0</v>
      </c>
      <c r="S44" s="18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8">
        <v>0</v>
      </c>
      <c r="AA44" s="17">
        <v>0</v>
      </c>
      <c r="AB44" s="17">
        <v>0</v>
      </c>
      <c r="AC44" s="17">
        <v>0</v>
      </c>
      <c r="AD44" s="17">
        <v>0</v>
      </c>
      <c r="AE44" s="17">
        <v>0</v>
      </c>
      <c r="AF44" s="17">
        <v>0</v>
      </c>
    </row>
    <row r="45" spans="1:186" x14ac:dyDescent="0.25">
      <c r="A45" s="23"/>
      <c r="B45" s="19" t="s">
        <v>11</v>
      </c>
      <c r="C45" s="20"/>
      <c r="D45" s="20">
        <f t="shared" ref="D45:K45" si="62">D44/D43*100</f>
        <v>0</v>
      </c>
      <c r="E45" s="20"/>
      <c r="F45" s="20">
        <f t="shared" si="62"/>
        <v>0</v>
      </c>
      <c r="G45" s="20"/>
      <c r="H45" s="20">
        <f t="shared" si="62"/>
        <v>0</v>
      </c>
      <c r="I45" s="20">
        <f t="shared" si="62"/>
        <v>0</v>
      </c>
      <c r="J45" s="20">
        <f t="shared" si="62"/>
        <v>0</v>
      </c>
      <c r="K45" s="20">
        <f t="shared" si="62"/>
        <v>0</v>
      </c>
      <c r="L45" s="20"/>
      <c r="M45" s="20"/>
      <c r="N45" s="20"/>
      <c r="O45" s="20"/>
      <c r="P45" s="20">
        <v>0</v>
      </c>
      <c r="Q45" s="20"/>
      <c r="R45" s="20"/>
      <c r="S45" s="20">
        <v>0</v>
      </c>
      <c r="T45" s="20"/>
      <c r="U45" s="20">
        <v>0</v>
      </c>
      <c r="V45" s="20">
        <v>0</v>
      </c>
      <c r="W45" s="20">
        <v>0</v>
      </c>
      <c r="X45" s="20">
        <v>0</v>
      </c>
      <c r="Y45" s="20">
        <v>0</v>
      </c>
      <c r="Z45" s="20">
        <v>0</v>
      </c>
      <c r="AA45" s="20">
        <v>0</v>
      </c>
      <c r="AB45" s="20">
        <v>0</v>
      </c>
      <c r="AC45" s="20">
        <v>0</v>
      </c>
      <c r="AD45" s="20">
        <v>0</v>
      </c>
      <c r="AE45" s="20">
        <v>0</v>
      </c>
      <c r="AF45" s="20">
        <v>0</v>
      </c>
    </row>
    <row r="46" spans="1:186" x14ac:dyDescent="0.25">
      <c r="A46" s="71"/>
      <c r="B46" s="90" t="s">
        <v>58</v>
      </c>
      <c r="C46" s="38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54">
        <v>0</v>
      </c>
      <c r="L46" s="38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54">
        <v>0</v>
      </c>
      <c r="S46" s="38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26">
        <v>0</v>
      </c>
      <c r="AA46" s="25">
        <v>0</v>
      </c>
      <c r="AB46" s="25">
        <v>0</v>
      </c>
      <c r="AC46" s="25">
        <v>0</v>
      </c>
      <c r="AD46" s="37">
        <v>0</v>
      </c>
      <c r="AE46" s="25">
        <v>0</v>
      </c>
      <c r="AF46" s="25">
        <v>0</v>
      </c>
    </row>
    <row r="47" spans="1:186" x14ac:dyDescent="0.25">
      <c r="A47" s="71"/>
      <c r="B47" s="19" t="s">
        <v>59</v>
      </c>
      <c r="C47" s="93"/>
      <c r="D47" s="93">
        <f>D46/D43*100</f>
        <v>0</v>
      </c>
      <c r="E47" s="93"/>
      <c r="F47" s="93">
        <f>F46/F43*100</f>
        <v>0</v>
      </c>
      <c r="G47" s="93"/>
      <c r="H47" s="93">
        <f>H46/H43*100</f>
        <v>0</v>
      </c>
      <c r="I47" s="93">
        <f>I46/I43*100</f>
        <v>0</v>
      </c>
      <c r="J47" s="93">
        <f>J46/J43*100</f>
        <v>0</v>
      </c>
      <c r="K47" s="93">
        <f>K46/K43*100</f>
        <v>0</v>
      </c>
      <c r="L47" s="93"/>
      <c r="M47" s="93"/>
      <c r="N47" s="25"/>
      <c r="O47" s="25"/>
      <c r="P47" s="17"/>
      <c r="Q47" s="17"/>
      <c r="R47" s="51"/>
      <c r="S47" s="18"/>
      <c r="T47" s="17"/>
      <c r="U47" s="17">
        <v>0</v>
      </c>
      <c r="V47" s="93">
        <f>V46/V43*100</f>
        <v>0</v>
      </c>
      <c r="W47" s="17">
        <v>0</v>
      </c>
      <c r="X47" s="93">
        <f>X46/X43*100</f>
        <v>0</v>
      </c>
      <c r="Y47" s="93">
        <f>Y46/Y43*100</f>
        <v>0</v>
      </c>
      <c r="Z47" s="20">
        <f>Z46/Z43*100</f>
        <v>0</v>
      </c>
      <c r="AA47" s="20">
        <v>0</v>
      </c>
      <c r="AB47" s="20">
        <v>0</v>
      </c>
      <c r="AC47" s="20">
        <v>0</v>
      </c>
      <c r="AD47" s="25">
        <v>0</v>
      </c>
      <c r="AE47" s="20">
        <v>0</v>
      </c>
      <c r="AF47" s="20">
        <v>0</v>
      </c>
    </row>
    <row r="48" spans="1:186" x14ac:dyDescent="0.25">
      <c r="A48" s="2"/>
      <c r="B48" s="39" t="s">
        <v>33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54">
        <v>0</v>
      </c>
      <c r="L48" s="38">
        <v>0</v>
      </c>
      <c r="M48" s="37">
        <v>0</v>
      </c>
      <c r="N48" s="37">
        <v>0</v>
      </c>
      <c r="O48" s="37">
        <v>0</v>
      </c>
      <c r="P48" s="17">
        <v>0</v>
      </c>
      <c r="Q48" s="17">
        <v>0</v>
      </c>
      <c r="R48" s="51">
        <v>0</v>
      </c>
      <c r="S48" s="18">
        <v>0</v>
      </c>
      <c r="T48" s="17">
        <v>0</v>
      </c>
      <c r="U48" s="17">
        <v>0</v>
      </c>
      <c r="V48" s="17">
        <v>0</v>
      </c>
      <c r="W48" s="17">
        <v>0</v>
      </c>
      <c r="X48" s="17">
        <v>0</v>
      </c>
      <c r="Y48" s="17">
        <v>0</v>
      </c>
      <c r="Z48" s="38">
        <v>0</v>
      </c>
      <c r="AA48" s="37">
        <v>0</v>
      </c>
      <c r="AB48" s="37">
        <v>0</v>
      </c>
      <c r="AC48" s="37">
        <v>0</v>
      </c>
      <c r="AD48" s="37">
        <v>0</v>
      </c>
      <c r="AE48" s="37">
        <v>0</v>
      </c>
      <c r="AF48" s="37">
        <v>0</v>
      </c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</row>
    <row r="49" spans="1:186" x14ac:dyDescent="0.25">
      <c r="A49" s="43"/>
      <c r="B49" s="96" t="s">
        <v>34</v>
      </c>
      <c r="C49" s="42"/>
      <c r="D49" s="42">
        <f>D48/D43*100</f>
        <v>0</v>
      </c>
      <c r="E49" s="42"/>
      <c r="F49" s="42">
        <f>F48/F43*100</f>
        <v>0</v>
      </c>
      <c r="G49" s="42"/>
      <c r="H49" s="42">
        <f>H48/H43*100</f>
        <v>0</v>
      </c>
      <c r="I49" s="42">
        <f>I48/I43*100</f>
        <v>0</v>
      </c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>
        <v>0</v>
      </c>
      <c r="V49" s="20">
        <v>0</v>
      </c>
      <c r="W49" s="20">
        <v>0</v>
      </c>
      <c r="X49" s="20">
        <v>0</v>
      </c>
      <c r="Y49" s="20">
        <v>0</v>
      </c>
      <c r="Z49" s="20">
        <v>0</v>
      </c>
      <c r="AA49" s="20">
        <v>0</v>
      </c>
      <c r="AB49" s="42">
        <v>0</v>
      </c>
      <c r="AC49" s="20">
        <v>0</v>
      </c>
      <c r="AD49" s="42">
        <v>0</v>
      </c>
      <c r="AE49" s="42">
        <v>0</v>
      </c>
      <c r="AF49" s="42">
        <v>0</v>
      </c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</row>
    <row r="50" spans="1:186" x14ac:dyDescent="0.25">
      <c r="A50" s="97" t="s">
        <v>16</v>
      </c>
      <c r="B50" s="98" t="s">
        <v>9</v>
      </c>
      <c r="C50" s="41">
        <v>82</v>
      </c>
      <c r="D50" s="50">
        <v>83</v>
      </c>
      <c r="E50" s="29">
        <v>85</v>
      </c>
      <c r="F50" s="41">
        <v>112</v>
      </c>
      <c r="G50" s="41">
        <v>96</v>
      </c>
      <c r="H50" s="41">
        <v>94</v>
      </c>
      <c r="I50" s="41">
        <v>85</v>
      </c>
      <c r="J50" s="41">
        <v>81</v>
      </c>
      <c r="K50" s="50">
        <v>95</v>
      </c>
      <c r="L50" s="29">
        <v>58</v>
      </c>
      <c r="M50" s="41">
        <v>92</v>
      </c>
      <c r="N50" s="41">
        <v>95</v>
      </c>
      <c r="O50" s="41">
        <v>82</v>
      </c>
      <c r="P50" s="41">
        <v>73</v>
      </c>
      <c r="Q50" s="41">
        <v>88</v>
      </c>
      <c r="R50" s="50">
        <v>70</v>
      </c>
      <c r="S50" s="29">
        <v>63</v>
      </c>
      <c r="T50" s="41">
        <v>102</v>
      </c>
      <c r="U50" s="41">
        <v>98</v>
      </c>
      <c r="V50" s="41">
        <v>97</v>
      </c>
      <c r="W50" s="41">
        <v>83</v>
      </c>
      <c r="X50" s="41">
        <v>82</v>
      </c>
      <c r="Y50" s="50">
        <v>62</v>
      </c>
      <c r="Z50" s="26">
        <v>69</v>
      </c>
      <c r="AA50" s="25">
        <v>109</v>
      </c>
      <c r="AB50" s="25">
        <v>84</v>
      </c>
      <c r="AC50" s="25">
        <v>94</v>
      </c>
      <c r="AD50" s="41">
        <v>87</v>
      </c>
      <c r="AE50" s="41">
        <v>80</v>
      </c>
      <c r="AF50" s="41">
        <v>78</v>
      </c>
    </row>
    <row r="51" spans="1:186" x14ac:dyDescent="0.25">
      <c r="A51" s="23" t="s">
        <v>19</v>
      </c>
      <c r="B51" s="16" t="s">
        <v>10</v>
      </c>
      <c r="C51" s="17">
        <v>0</v>
      </c>
      <c r="D51" s="51">
        <v>1</v>
      </c>
      <c r="E51" s="18">
        <v>1</v>
      </c>
      <c r="F51" s="17">
        <v>2</v>
      </c>
      <c r="G51" s="17">
        <v>3</v>
      </c>
      <c r="H51" s="17">
        <v>0</v>
      </c>
      <c r="I51" s="17">
        <v>1</v>
      </c>
      <c r="J51" s="17">
        <v>0</v>
      </c>
      <c r="K51" s="51">
        <v>0</v>
      </c>
      <c r="L51" s="18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51">
        <v>0</v>
      </c>
      <c r="S51" s="18">
        <v>0</v>
      </c>
      <c r="T51" s="17">
        <v>0</v>
      </c>
      <c r="U51" s="17">
        <v>0</v>
      </c>
      <c r="V51" s="17">
        <v>1</v>
      </c>
      <c r="W51" s="17">
        <v>0</v>
      </c>
      <c r="X51" s="17">
        <v>1</v>
      </c>
      <c r="Y51" s="51">
        <v>0</v>
      </c>
      <c r="Z51" s="18">
        <v>1</v>
      </c>
      <c r="AA51" s="17">
        <v>1</v>
      </c>
      <c r="AB51" s="17">
        <v>1</v>
      </c>
      <c r="AC51" s="17">
        <v>1</v>
      </c>
      <c r="AD51" s="17">
        <v>0</v>
      </c>
      <c r="AE51" s="17">
        <v>0</v>
      </c>
      <c r="AF51" s="17">
        <v>0</v>
      </c>
    </row>
    <row r="52" spans="1:186" x14ac:dyDescent="0.25">
      <c r="A52" s="32"/>
      <c r="B52" s="33" t="s">
        <v>11</v>
      </c>
      <c r="C52" s="20">
        <f t="shared" ref="C52:M52" si="63">C51/C50*100</f>
        <v>0</v>
      </c>
      <c r="D52" s="20">
        <f t="shared" si="63"/>
        <v>1.2048192771084338</v>
      </c>
      <c r="E52" s="20">
        <f t="shared" si="63"/>
        <v>1.1764705882352942</v>
      </c>
      <c r="F52" s="20">
        <f t="shared" si="63"/>
        <v>1.7857142857142856</v>
      </c>
      <c r="G52" s="20">
        <f t="shared" si="63"/>
        <v>3.125</v>
      </c>
      <c r="H52" s="20">
        <f t="shared" si="63"/>
        <v>0</v>
      </c>
      <c r="I52" s="20">
        <f t="shared" si="63"/>
        <v>1.1764705882352942</v>
      </c>
      <c r="J52" s="20">
        <f t="shared" si="63"/>
        <v>0</v>
      </c>
      <c r="K52" s="20">
        <f t="shared" si="63"/>
        <v>0</v>
      </c>
      <c r="L52" s="20">
        <f t="shared" si="63"/>
        <v>0</v>
      </c>
      <c r="M52" s="20">
        <f t="shared" si="63"/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f t="shared" ref="X52:Z52" si="64">X51/X50*100</f>
        <v>1.2195121951219512</v>
      </c>
      <c r="Y52" s="20">
        <f t="shared" si="64"/>
        <v>0</v>
      </c>
      <c r="Z52" s="20">
        <f t="shared" si="64"/>
        <v>1.4492753623188406</v>
      </c>
      <c r="AA52" s="20">
        <f t="shared" ref="AA52" si="65">AA51/AA50*100</f>
        <v>0.91743119266055051</v>
      </c>
      <c r="AB52" s="20">
        <f t="shared" ref="AB52" si="66">AB51/AB50*100</f>
        <v>1.1904761904761905</v>
      </c>
      <c r="AC52" s="20">
        <f t="shared" ref="AC52" si="67">AC51/AC50*100</f>
        <v>1.0638297872340425</v>
      </c>
      <c r="AD52" s="20">
        <v>0</v>
      </c>
      <c r="AE52" s="20">
        <v>0</v>
      </c>
      <c r="AF52" s="20">
        <v>0</v>
      </c>
    </row>
    <row r="53" spans="1:186" x14ac:dyDescent="0.25">
      <c r="A53" s="71"/>
      <c r="B53" s="90" t="s">
        <v>58</v>
      </c>
      <c r="C53" s="38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54">
        <v>0</v>
      </c>
      <c r="L53" s="38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54">
        <v>0</v>
      </c>
      <c r="S53" s="38">
        <v>0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  <c r="Y53" s="54">
        <v>0</v>
      </c>
      <c r="Z53" s="26">
        <v>0</v>
      </c>
      <c r="AA53" s="25">
        <v>0</v>
      </c>
      <c r="AB53" s="25">
        <v>0</v>
      </c>
      <c r="AC53" s="25">
        <v>0</v>
      </c>
      <c r="AD53" s="37">
        <v>0</v>
      </c>
      <c r="AE53" s="25">
        <v>0</v>
      </c>
      <c r="AF53" s="25">
        <v>0</v>
      </c>
    </row>
    <row r="54" spans="1:186" x14ac:dyDescent="0.25">
      <c r="A54" s="71"/>
      <c r="B54" s="19" t="s">
        <v>59</v>
      </c>
      <c r="C54" s="93">
        <f t="shared" ref="C54:M54" si="68">C53/C50*100</f>
        <v>0</v>
      </c>
      <c r="D54" s="93">
        <f t="shared" si="68"/>
        <v>0</v>
      </c>
      <c r="E54" s="93">
        <f t="shared" si="68"/>
        <v>0</v>
      </c>
      <c r="F54" s="93">
        <f t="shared" si="68"/>
        <v>0</v>
      </c>
      <c r="G54" s="93">
        <f t="shared" si="68"/>
        <v>0</v>
      </c>
      <c r="H54" s="93">
        <f t="shared" si="68"/>
        <v>0</v>
      </c>
      <c r="I54" s="93">
        <f t="shared" si="68"/>
        <v>0</v>
      </c>
      <c r="J54" s="93">
        <f t="shared" si="68"/>
        <v>0</v>
      </c>
      <c r="K54" s="93">
        <f t="shared" si="68"/>
        <v>0</v>
      </c>
      <c r="L54" s="93">
        <f t="shared" si="68"/>
        <v>0</v>
      </c>
      <c r="M54" s="93">
        <f t="shared" si="68"/>
        <v>0</v>
      </c>
      <c r="N54" s="25">
        <v>0</v>
      </c>
      <c r="O54" s="25">
        <v>0</v>
      </c>
      <c r="P54" s="25">
        <v>0</v>
      </c>
      <c r="Q54" s="25">
        <v>0</v>
      </c>
      <c r="R54" s="51">
        <v>0</v>
      </c>
      <c r="S54" s="18">
        <v>0</v>
      </c>
      <c r="T54" s="17">
        <v>0</v>
      </c>
      <c r="U54" s="17">
        <v>0</v>
      </c>
      <c r="V54" s="25">
        <v>0</v>
      </c>
      <c r="W54" s="25">
        <v>0</v>
      </c>
      <c r="X54" s="93">
        <f>X53/X50*100</f>
        <v>0</v>
      </c>
      <c r="Y54" s="93">
        <f>Y53/Y50*100</f>
        <v>0</v>
      </c>
      <c r="Z54" s="20">
        <f>Z53/Z50*100</f>
        <v>0</v>
      </c>
      <c r="AA54" s="20">
        <v>0</v>
      </c>
      <c r="AB54" s="20">
        <v>0</v>
      </c>
      <c r="AC54" s="20">
        <f>AC53/AC50*100</f>
        <v>0</v>
      </c>
      <c r="AD54" s="25">
        <v>0</v>
      </c>
      <c r="AE54" s="20">
        <v>0</v>
      </c>
      <c r="AF54" s="20">
        <v>0</v>
      </c>
    </row>
    <row r="55" spans="1:186" x14ac:dyDescent="0.25">
      <c r="A55" s="2"/>
      <c r="B55" s="39" t="s">
        <v>33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54">
        <v>0</v>
      </c>
      <c r="L55" s="38">
        <v>0</v>
      </c>
      <c r="M55" s="37">
        <v>0</v>
      </c>
      <c r="N55" s="37">
        <v>0</v>
      </c>
      <c r="O55" s="37">
        <v>0</v>
      </c>
      <c r="P55" s="17">
        <v>0</v>
      </c>
      <c r="Q55" s="17">
        <v>0</v>
      </c>
      <c r="R55" s="51">
        <v>0</v>
      </c>
      <c r="S55" s="18">
        <v>0</v>
      </c>
      <c r="T55" s="17">
        <v>0</v>
      </c>
      <c r="U55" s="17">
        <v>0</v>
      </c>
      <c r="V55" s="37">
        <v>0</v>
      </c>
      <c r="W55" s="37">
        <v>0</v>
      </c>
      <c r="X55" s="37">
        <v>0</v>
      </c>
      <c r="Y55" s="54">
        <v>0</v>
      </c>
      <c r="Z55" s="38">
        <v>0</v>
      </c>
      <c r="AA55" s="37">
        <v>0</v>
      </c>
      <c r="AB55" s="37">
        <v>0</v>
      </c>
      <c r="AC55" s="37">
        <v>0</v>
      </c>
      <c r="AD55" s="37">
        <v>0</v>
      </c>
      <c r="AE55" s="37">
        <v>0</v>
      </c>
      <c r="AF55" s="37">
        <v>0</v>
      </c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</row>
    <row r="56" spans="1:186" x14ac:dyDescent="0.25">
      <c r="A56" s="43"/>
      <c r="B56" s="96" t="s">
        <v>34</v>
      </c>
      <c r="C56" s="42">
        <f t="shared" ref="C56:M56" si="69">C55/C50*100</f>
        <v>0</v>
      </c>
      <c r="D56" s="42">
        <f t="shared" si="69"/>
        <v>0</v>
      </c>
      <c r="E56" s="42">
        <f t="shared" si="69"/>
        <v>0</v>
      </c>
      <c r="F56" s="42">
        <f t="shared" si="69"/>
        <v>0</v>
      </c>
      <c r="G56" s="42">
        <f t="shared" si="69"/>
        <v>0</v>
      </c>
      <c r="H56" s="42">
        <f t="shared" si="69"/>
        <v>0</v>
      </c>
      <c r="I56" s="42">
        <f t="shared" si="69"/>
        <v>0</v>
      </c>
      <c r="J56" s="42">
        <f t="shared" si="69"/>
        <v>0</v>
      </c>
      <c r="K56" s="42">
        <f t="shared" si="69"/>
        <v>0</v>
      </c>
      <c r="L56" s="42">
        <f t="shared" si="69"/>
        <v>0</v>
      </c>
      <c r="M56" s="42">
        <f t="shared" si="69"/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20">
        <v>0</v>
      </c>
      <c r="T56" s="20">
        <v>0</v>
      </c>
      <c r="U56" s="20">
        <v>0</v>
      </c>
      <c r="V56" s="42">
        <v>0</v>
      </c>
      <c r="W56" s="42">
        <v>0</v>
      </c>
      <c r="X56" s="20">
        <v>0</v>
      </c>
      <c r="Y56" s="20">
        <v>0</v>
      </c>
      <c r="Z56" s="20">
        <v>0</v>
      </c>
      <c r="AA56" s="20">
        <v>0</v>
      </c>
      <c r="AB56" s="42">
        <v>0</v>
      </c>
      <c r="AC56" s="20">
        <v>0</v>
      </c>
      <c r="AD56" s="42">
        <v>0</v>
      </c>
      <c r="AE56" s="42">
        <v>0</v>
      </c>
      <c r="AF56" s="42">
        <v>0</v>
      </c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</row>
    <row r="57" spans="1:186" x14ac:dyDescent="0.25">
      <c r="A57" s="97" t="s">
        <v>16</v>
      </c>
      <c r="B57" s="98" t="s">
        <v>9</v>
      </c>
      <c r="C57" s="41">
        <v>27</v>
      </c>
      <c r="D57" s="50">
        <v>10</v>
      </c>
      <c r="E57" s="29">
        <v>33</v>
      </c>
      <c r="F57" s="41">
        <v>30</v>
      </c>
      <c r="G57" s="41">
        <v>25</v>
      </c>
      <c r="H57" s="41">
        <v>30</v>
      </c>
      <c r="I57" s="41">
        <v>29</v>
      </c>
      <c r="J57" s="41">
        <v>21</v>
      </c>
      <c r="K57" s="50">
        <v>21</v>
      </c>
      <c r="L57" s="29">
        <v>20</v>
      </c>
      <c r="M57" s="41">
        <v>25</v>
      </c>
      <c r="N57" s="41">
        <v>34</v>
      </c>
      <c r="O57" s="41">
        <v>13</v>
      </c>
      <c r="P57" s="41">
        <v>27</v>
      </c>
      <c r="Q57" s="41">
        <v>18</v>
      </c>
      <c r="R57" s="50">
        <v>18</v>
      </c>
      <c r="S57" s="29">
        <v>12</v>
      </c>
      <c r="T57" s="41">
        <v>17</v>
      </c>
      <c r="U57" s="41">
        <v>32</v>
      </c>
      <c r="V57" s="41">
        <v>31</v>
      </c>
      <c r="W57" s="41">
        <v>30</v>
      </c>
      <c r="X57" s="41">
        <v>26</v>
      </c>
      <c r="Y57" s="50">
        <v>12</v>
      </c>
      <c r="Z57" s="29">
        <v>17</v>
      </c>
      <c r="AA57" s="41">
        <v>31</v>
      </c>
      <c r="AB57" s="41">
        <v>17</v>
      </c>
      <c r="AC57" s="41">
        <v>30</v>
      </c>
      <c r="AD57" s="41">
        <v>31</v>
      </c>
      <c r="AE57" s="41">
        <v>27</v>
      </c>
      <c r="AF57" s="41">
        <v>20</v>
      </c>
    </row>
    <row r="58" spans="1:186" x14ac:dyDescent="0.25">
      <c r="A58" s="23" t="s">
        <v>20</v>
      </c>
      <c r="B58" s="16" t="s">
        <v>10</v>
      </c>
      <c r="C58" s="17">
        <v>0</v>
      </c>
      <c r="D58" s="51">
        <v>0</v>
      </c>
      <c r="E58" s="18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51">
        <v>0</v>
      </c>
      <c r="L58" s="18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51">
        <v>0</v>
      </c>
      <c r="S58" s="18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51">
        <v>0</v>
      </c>
      <c r="Z58" s="18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</row>
    <row r="59" spans="1:186" x14ac:dyDescent="0.25">
      <c r="A59" s="23"/>
      <c r="B59" s="19" t="s">
        <v>11</v>
      </c>
      <c r="C59" s="20">
        <f t="shared" ref="C59:M59" si="70">C58/C57*100</f>
        <v>0</v>
      </c>
      <c r="D59" s="20">
        <f t="shared" si="70"/>
        <v>0</v>
      </c>
      <c r="E59" s="20">
        <f t="shared" si="70"/>
        <v>0</v>
      </c>
      <c r="F59" s="20">
        <f t="shared" si="70"/>
        <v>0</v>
      </c>
      <c r="G59" s="20">
        <f t="shared" si="70"/>
        <v>0</v>
      </c>
      <c r="H59" s="20">
        <f t="shared" si="70"/>
        <v>0</v>
      </c>
      <c r="I59" s="20">
        <f t="shared" si="70"/>
        <v>0</v>
      </c>
      <c r="J59" s="20">
        <f t="shared" si="70"/>
        <v>0</v>
      </c>
      <c r="K59" s="20">
        <f t="shared" si="70"/>
        <v>0</v>
      </c>
      <c r="L59" s="20">
        <f t="shared" si="70"/>
        <v>0</v>
      </c>
      <c r="M59" s="20">
        <f t="shared" si="70"/>
        <v>0</v>
      </c>
      <c r="N59" s="20">
        <v>0</v>
      </c>
      <c r="O59" s="20">
        <v>0</v>
      </c>
      <c r="P59" s="20">
        <v>0</v>
      </c>
      <c r="Q59" s="20">
        <v>0</v>
      </c>
      <c r="R59" s="20">
        <v>0</v>
      </c>
      <c r="S59" s="20">
        <v>0</v>
      </c>
      <c r="T59" s="20">
        <v>0</v>
      </c>
      <c r="U59" s="20">
        <v>0</v>
      </c>
      <c r="V59" s="20">
        <v>0</v>
      </c>
      <c r="W59" s="20">
        <v>0</v>
      </c>
      <c r="X59" s="20">
        <v>0</v>
      </c>
      <c r="Y59" s="20">
        <v>0</v>
      </c>
      <c r="Z59" s="20">
        <v>0</v>
      </c>
      <c r="AA59" s="20">
        <v>0</v>
      </c>
      <c r="AB59" s="20">
        <v>0</v>
      </c>
      <c r="AC59" s="20">
        <v>0</v>
      </c>
      <c r="AD59" s="20">
        <v>0</v>
      </c>
      <c r="AE59" s="20">
        <v>0</v>
      </c>
      <c r="AF59" s="20">
        <v>0</v>
      </c>
    </row>
    <row r="60" spans="1:186" x14ac:dyDescent="0.25">
      <c r="A60" s="71"/>
      <c r="B60" s="90" t="s">
        <v>58</v>
      </c>
      <c r="C60" s="38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54">
        <v>0</v>
      </c>
      <c r="L60" s="38">
        <v>0</v>
      </c>
      <c r="M60" s="37">
        <v>0</v>
      </c>
      <c r="N60" s="37">
        <v>0</v>
      </c>
      <c r="O60" s="37">
        <v>0</v>
      </c>
      <c r="P60" s="17">
        <v>0</v>
      </c>
      <c r="Q60" s="17">
        <v>0</v>
      </c>
      <c r="R60" s="51">
        <v>0</v>
      </c>
      <c r="S60" s="18">
        <v>0</v>
      </c>
      <c r="T60" s="17">
        <v>0</v>
      </c>
      <c r="U60" s="25">
        <v>0</v>
      </c>
      <c r="V60" s="25">
        <v>0</v>
      </c>
      <c r="W60" s="25">
        <v>0</v>
      </c>
      <c r="X60" s="25">
        <v>0</v>
      </c>
      <c r="Y60" s="52">
        <v>0</v>
      </c>
      <c r="Z60" s="25">
        <v>0</v>
      </c>
      <c r="AA60" s="25">
        <v>0</v>
      </c>
      <c r="AB60" s="25">
        <v>0</v>
      </c>
      <c r="AC60" s="25">
        <v>0</v>
      </c>
      <c r="AD60" s="25">
        <v>0</v>
      </c>
      <c r="AE60" s="25">
        <v>0</v>
      </c>
      <c r="AF60" s="25">
        <v>0</v>
      </c>
    </row>
    <row r="61" spans="1:186" x14ac:dyDescent="0.25">
      <c r="A61" s="71"/>
      <c r="B61" s="19" t="s">
        <v>59</v>
      </c>
      <c r="C61" s="93">
        <f t="shared" ref="C61:M61" si="71">C60/C57*100</f>
        <v>0</v>
      </c>
      <c r="D61" s="93">
        <f t="shared" si="71"/>
        <v>0</v>
      </c>
      <c r="E61" s="93">
        <f t="shared" si="71"/>
        <v>0</v>
      </c>
      <c r="F61" s="93">
        <f t="shared" si="71"/>
        <v>0</v>
      </c>
      <c r="G61" s="93">
        <f t="shared" si="71"/>
        <v>0</v>
      </c>
      <c r="H61" s="93">
        <f t="shared" si="71"/>
        <v>0</v>
      </c>
      <c r="I61" s="93">
        <f t="shared" si="71"/>
        <v>0</v>
      </c>
      <c r="J61" s="93">
        <f t="shared" si="71"/>
        <v>0</v>
      </c>
      <c r="K61" s="93">
        <f t="shared" si="71"/>
        <v>0</v>
      </c>
      <c r="L61" s="93">
        <f t="shared" si="71"/>
        <v>0</v>
      </c>
      <c r="M61" s="93">
        <f t="shared" si="71"/>
        <v>0</v>
      </c>
      <c r="N61" s="25">
        <v>0</v>
      </c>
      <c r="O61" s="25">
        <v>0</v>
      </c>
      <c r="P61" s="17">
        <v>0</v>
      </c>
      <c r="Q61" s="17">
        <v>0</v>
      </c>
      <c r="R61" s="51">
        <v>0</v>
      </c>
      <c r="S61" s="18">
        <v>0</v>
      </c>
      <c r="T61" s="17">
        <v>0</v>
      </c>
      <c r="U61" s="25">
        <v>0</v>
      </c>
      <c r="V61" s="25">
        <v>0</v>
      </c>
      <c r="W61" s="25">
        <v>0</v>
      </c>
      <c r="X61" s="93">
        <f>X60/X57*100</f>
        <v>0</v>
      </c>
      <c r="Y61" s="93">
        <f>Y60/Y57*100</f>
        <v>0</v>
      </c>
      <c r="Z61" s="93">
        <f>Z60/Z57*100</f>
        <v>0</v>
      </c>
      <c r="AA61" s="25">
        <v>0</v>
      </c>
      <c r="AB61" s="25">
        <v>0</v>
      </c>
      <c r="AC61" s="93">
        <f>AC60/AC57*100</f>
        <v>0</v>
      </c>
      <c r="AD61" s="25">
        <v>0</v>
      </c>
      <c r="AE61" s="20">
        <v>0</v>
      </c>
      <c r="AF61" s="20">
        <v>0</v>
      </c>
    </row>
    <row r="62" spans="1:186" x14ac:dyDescent="0.25">
      <c r="A62" s="2"/>
      <c r="B62" s="39" t="s">
        <v>33</v>
      </c>
      <c r="C62" s="37">
        <v>0</v>
      </c>
      <c r="D62" s="37">
        <v>0</v>
      </c>
      <c r="E62" s="37">
        <v>2</v>
      </c>
      <c r="F62" s="37">
        <v>0</v>
      </c>
      <c r="G62" s="37">
        <v>0</v>
      </c>
      <c r="H62" s="37">
        <v>1</v>
      </c>
      <c r="I62" s="37">
        <v>0</v>
      </c>
      <c r="J62" s="37">
        <v>1</v>
      </c>
      <c r="K62" s="54">
        <v>0</v>
      </c>
      <c r="L62" s="38">
        <v>0</v>
      </c>
      <c r="M62" s="37">
        <v>0</v>
      </c>
      <c r="N62" s="37">
        <v>0</v>
      </c>
      <c r="O62" s="37">
        <v>0</v>
      </c>
      <c r="P62" s="37">
        <v>1</v>
      </c>
      <c r="Q62" s="37">
        <v>0</v>
      </c>
      <c r="R62" s="54">
        <v>0</v>
      </c>
      <c r="S62" s="38">
        <v>0</v>
      </c>
      <c r="T62" s="37">
        <v>0</v>
      </c>
      <c r="U62" s="37">
        <v>0</v>
      </c>
      <c r="V62" s="37">
        <v>0</v>
      </c>
      <c r="W62" s="37">
        <v>0</v>
      </c>
      <c r="X62" s="37">
        <v>0</v>
      </c>
      <c r="Y62" s="54">
        <v>0</v>
      </c>
      <c r="Z62" s="37">
        <v>0</v>
      </c>
      <c r="AA62" s="37">
        <v>0</v>
      </c>
      <c r="AB62" s="37">
        <v>0</v>
      </c>
      <c r="AC62" s="37">
        <v>0</v>
      </c>
      <c r="AD62" s="37">
        <v>0</v>
      </c>
      <c r="AE62" s="37">
        <v>0</v>
      </c>
      <c r="AF62" s="37">
        <v>1</v>
      </c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</row>
    <row r="63" spans="1:186" x14ac:dyDescent="0.25">
      <c r="A63" s="43"/>
      <c r="B63" s="96" t="s">
        <v>34</v>
      </c>
      <c r="C63" s="42">
        <f t="shared" ref="C63:M63" si="72">C62/C57*100</f>
        <v>0</v>
      </c>
      <c r="D63" s="42">
        <f t="shared" si="72"/>
        <v>0</v>
      </c>
      <c r="E63" s="42">
        <f t="shared" si="72"/>
        <v>6.0606060606060606</v>
      </c>
      <c r="F63" s="42">
        <f t="shared" si="72"/>
        <v>0</v>
      </c>
      <c r="G63" s="42">
        <f t="shared" si="72"/>
        <v>0</v>
      </c>
      <c r="H63" s="42">
        <f t="shared" si="72"/>
        <v>3.3333333333333335</v>
      </c>
      <c r="I63" s="42">
        <f t="shared" si="72"/>
        <v>0</v>
      </c>
      <c r="J63" s="42">
        <f t="shared" si="72"/>
        <v>4.7619047619047619</v>
      </c>
      <c r="K63" s="42">
        <f t="shared" si="72"/>
        <v>0</v>
      </c>
      <c r="L63" s="42">
        <f t="shared" si="72"/>
        <v>0</v>
      </c>
      <c r="M63" s="42">
        <f t="shared" si="72"/>
        <v>0</v>
      </c>
      <c r="N63" s="20">
        <v>0</v>
      </c>
      <c r="O63" s="20">
        <v>0</v>
      </c>
      <c r="P63" s="20">
        <v>3.7037037037037033</v>
      </c>
      <c r="Q63" s="20">
        <v>0</v>
      </c>
      <c r="R63" s="20">
        <v>0</v>
      </c>
      <c r="S63" s="20">
        <v>0</v>
      </c>
      <c r="T63" s="20">
        <v>0</v>
      </c>
      <c r="U63" s="20">
        <v>0</v>
      </c>
      <c r="V63" s="42">
        <v>0</v>
      </c>
      <c r="W63" s="42">
        <v>0</v>
      </c>
      <c r="X63" s="20">
        <v>0</v>
      </c>
      <c r="Y63" s="20">
        <v>0</v>
      </c>
      <c r="Z63" s="20">
        <v>0</v>
      </c>
      <c r="AA63" s="42">
        <v>0</v>
      </c>
      <c r="AB63" s="42">
        <v>0</v>
      </c>
      <c r="AC63" s="20">
        <v>0</v>
      </c>
      <c r="AD63" s="42">
        <v>0</v>
      </c>
      <c r="AE63" s="42">
        <v>0</v>
      </c>
      <c r="AF63" s="42">
        <f>AF62/AF57*100</f>
        <v>5</v>
      </c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</row>
    <row r="64" spans="1:186" ht="15.75" thickBot="1" x14ac:dyDescent="0.3">
      <c r="A64" s="94" t="s">
        <v>21</v>
      </c>
      <c r="B64" s="95"/>
      <c r="C64" s="41"/>
      <c r="D64" s="50"/>
      <c r="E64" s="29"/>
      <c r="F64" s="41"/>
      <c r="G64" s="41"/>
      <c r="H64" s="41"/>
      <c r="I64" s="41"/>
      <c r="J64" s="41"/>
      <c r="K64" s="50"/>
      <c r="L64" s="29"/>
      <c r="M64" s="41"/>
      <c r="N64" s="41"/>
      <c r="O64" s="41"/>
      <c r="P64" s="41"/>
      <c r="Q64" s="41"/>
      <c r="R64" s="50"/>
      <c r="S64" s="29"/>
      <c r="T64" s="41"/>
      <c r="U64" s="41"/>
      <c r="V64" s="41"/>
      <c r="W64" s="41"/>
      <c r="X64" s="41"/>
      <c r="Y64" s="50"/>
      <c r="Z64" s="29"/>
      <c r="AA64" s="41"/>
      <c r="AB64" s="41"/>
      <c r="AC64" s="41"/>
      <c r="AD64" s="41"/>
      <c r="AE64" s="41"/>
      <c r="AF64" s="41"/>
    </row>
    <row r="65" spans="1:186" x14ac:dyDescent="0.25">
      <c r="A65" s="23" t="s">
        <v>16</v>
      </c>
      <c r="B65" s="24" t="s">
        <v>9</v>
      </c>
      <c r="C65" s="25">
        <v>2</v>
      </c>
      <c r="D65" s="52">
        <v>2</v>
      </c>
      <c r="E65" s="26">
        <v>4</v>
      </c>
      <c r="F65" s="25">
        <v>9</v>
      </c>
      <c r="G65" s="25">
        <v>6</v>
      </c>
      <c r="H65" s="25">
        <v>7</v>
      </c>
      <c r="I65" s="25">
        <v>4</v>
      </c>
      <c r="J65" s="25">
        <v>10</v>
      </c>
      <c r="K65" s="52">
        <v>2</v>
      </c>
      <c r="L65" s="26">
        <v>8</v>
      </c>
      <c r="M65" s="25">
        <v>6</v>
      </c>
      <c r="N65" s="25">
        <v>7</v>
      </c>
      <c r="O65" s="25">
        <v>5</v>
      </c>
      <c r="P65" s="25">
        <v>2</v>
      </c>
      <c r="Q65" s="25">
        <v>3</v>
      </c>
      <c r="R65" s="52">
        <v>2</v>
      </c>
      <c r="S65" s="26">
        <v>4</v>
      </c>
      <c r="T65" s="25">
        <v>10</v>
      </c>
      <c r="U65" s="25">
        <v>3</v>
      </c>
      <c r="V65" s="25">
        <v>7</v>
      </c>
      <c r="W65" s="25">
        <v>5</v>
      </c>
      <c r="X65" s="25">
        <v>6</v>
      </c>
      <c r="Y65" s="52">
        <v>3</v>
      </c>
      <c r="Z65" s="29">
        <v>4</v>
      </c>
      <c r="AA65" s="41">
        <v>5</v>
      </c>
      <c r="AB65" s="41">
        <v>3</v>
      </c>
      <c r="AC65" s="41">
        <v>2</v>
      </c>
      <c r="AD65" s="25">
        <v>4</v>
      </c>
      <c r="AE65" s="25">
        <v>7</v>
      </c>
      <c r="AF65" s="25">
        <v>6</v>
      </c>
    </row>
    <row r="66" spans="1:186" x14ac:dyDescent="0.25">
      <c r="A66" s="23" t="s">
        <v>18</v>
      </c>
      <c r="B66" s="16" t="s">
        <v>10</v>
      </c>
      <c r="C66" s="17">
        <v>0</v>
      </c>
      <c r="D66" s="51">
        <v>0</v>
      </c>
      <c r="E66" s="18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51">
        <v>0</v>
      </c>
      <c r="L66" s="18">
        <v>0</v>
      </c>
      <c r="M66" s="17">
        <v>0</v>
      </c>
      <c r="N66" s="17">
        <v>0</v>
      </c>
      <c r="O66" s="17">
        <v>0</v>
      </c>
      <c r="P66" s="17">
        <v>0</v>
      </c>
      <c r="Q66" s="17">
        <v>0</v>
      </c>
      <c r="R66" s="51">
        <v>0</v>
      </c>
      <c r="S66" s="18">
        <v>0</v>
      </c>
      <c r="T66" s="17">
        <v>0</v>
      </c>
      <c r="U66" s="17">
        <v>0</v>
      </c>
      <c r="V66" s="17">
        <v>0</v>
      </c>
      <c r="W66" s="17">
        <v>0</v>
      </c>
      <c r="X66" s="17">
        <v>0</v>
      </c>
      <c r="Y66" s="17">
        <v>0</v>
      </c>
      <c r="Z66" s="18">
        <v>0</v>
      </c>
      <c r="AA66" s="17">
        <v>0</v>
      </c>
      <c r="AB66" s="17">
        <v>0</v>
      </c>
      <c r="AC66" s="17">
        <v>0</v>
      </c>
      <c r="AD66" s="17">
        <v>0</v>
      </c>
      <c r="AE66" s="17">
        <v>0</v>
      </c>
      <c r="AF66" s="17">
        <v>0</v>
      </c>
    </row>
    <row r="67" spans="1:186" x14ac:dyDescent="0.25">
      <c r="A67" s="23"/>
      <c r="B67" s="19" t="s">
        <v>11</v>
      </c>
      <c r="C67" s="20">
        <f t="shared" ref="C67:I67" si="73">C66/C65*100</f>
        <v>0</v>
      </c>
      <c r="D67" s="20">
        <f t="shared" si="73"/>
        <v>0</v>
      </c>
      <c r="E67" s="20">
        <f t="shared" si="73"/>
        <v>0</v>
      </c>
      <c r="F67" s="20">
        <f t="shared" si="73"/>
        <v>0</v>
      </c>
      <c r="G67" s="20">
        <f t="shared" si="73"/>
        <v>0</v>
      </c>
      <c r="H67" s="20">
        <f t="shared" si="73"/>
        <v>0</v>
      </c>
      <c r="I67" s="20">
        <f t="shared" si="73"/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20">
        <v>0</v>
      </c>
      <c r="T67" s="20">
        <v>0</v>
      </c>
      <c r="U67" s="20">
        <v>0</v>
      </c>
      <c r="V67" s="20">
        <v>0</v>
      </c>
      <c r="W67" s="20">
        <v>0</v>
      </c>
      <c r="X67" s="20">
        <v>0</v>
      </c>
      <c r="Y67" s="20">
        <v>0</v>
      </c>
      <c r="Z67" s="20">
        <v>0</v>
      </c>
      <c r="AA67" s="20">
        <v>0</v>
      </c>
      <c r="AB67" s="20">
        <v>0</v>
      </c>
      <c r="AC67" s="20">
        <v>0</v>
      </c>
      <c r="AD67" s="20">
        <v>0</v>
      </c>
      <c r="AE67" s="20">
        <v>0</v>
      </c>
      <c r="AF67" s="20">
        <v>0</v>
      </c>
    </row>
    <row r="68" spans="1:186" x14ac:dyDescent="0.25">
      <c r="A68" s="71"/>
      <c r="B68" s="90" t="s">
        <v>58</v>
      </c>
      <c r="C68" s="38">
        <v>0</v>
      </c>
      <c r="D68" s="54">
        <v>0</v>
      </c>
      <c r="E68" s="38">
        <v>0</v>
      </c>
      <c r="F68" s="37">
        <v>1</v>
      </c>
      <c r="G68" s="37">
        <v>0</v>
      </c>
      <c r="H68" s="37">
        <v>0</v>
      </c>
      <c r="I68" s="37">
        <v>0</v>
      </c>
      <c r="J68" s="37">
        <v>0</v>
      </c>
      <c r="K68" s="54">
        <v>0</v>
      </c>
      <c r="L68" s="38">
        <v>0</v>
      </c>
      <c r="M68" s="37">
        <v>0</v>
      </c>
      <c r="N68" s="37">
        <v>0</v>
      </c>
      <c r="O68" s="37">
        <v>0</v>
      </c>
      <c r="P68" s="17">
        <v>0</v>
      </c>
      <c r="Q68" s="17">
        <v>0</v>
      </c>
      <c r="R68" s="51">
        <v>0</v>
      </c>
      <c r="S68" s="18">
        <v>0</v>
      </c>
      <c r="T68" s="17">
        <v>0</v>
      </c>
      <c r="U68" s="37">
        <v>0</v>
      </c>
      <c r="V68" s="37">
        <v>0</v>
      </c>
      <c r="W68" s="37">
        <v>0</v>
      </c>
      <c r="X68" s="37">
        <v>0</v>
      </c>
      <c r="Y68" s="54">
        <v>0</v>
      </c>
      <c r="Z68" s="25">
        <v>0</v>
      </c>
      <c r="AA68" s="25">
        <v>0</v>
      </c>
      <c r="AB68" s="25">
        <v>0</v>
      </c>
      <c r="AC68" s="25">
        <v>0</v>
      </c>
      <c r="AD68" s="37">
        <v>0</v>
      </c>
      <c r="AE68" s="17">
        <v>0</v>
      </c>
      <c r="AF68" s="17">
        <v>0</v>
      </c>
    </row>
    <row r="69" spans="1:186" x14ac:dyDescent="0.25">
      <c r="A69" s="71"/>
      <c r="B69" s="19" t="s">
        <v>59</v>
      </c>
      <c r="C69" s="93">
        <f t="shared" ref="C69:M69" si="74">C68/C65*100</f>
        <v>0</v>
      </c>
      <c r="D69" s="93">
        <f t="shared" si="74"/>
        <v>0</v>
      </c>
      <c r="E69" s="93">
        <f t="shared" si="74"/>
        <v>0</v>
      </c>
      <c r="F69" s="93">
        <f t="shared" si="74"/>
        <v>11.111111111111111</v>
      </c>
      <c r="G69" s="93">
        <f t="shared" si="74"/>
        <v>0</v>
      </c>
      <c r="H69" s="93">
        <f t="shared" si="74"/>
        <v>0</v>
      </c>
      <c r="I69" s="93">
        <f t="shared" si="74"/>
        <v>0</v>
      </c>
      <c r="J69" s="93">
        <f t="shared" si="74"/>
        <v>0</v>
      </c>
      <c r="K69" s="93">
        <f t="shared" si="74"/>
        <v>0</v>
      </c>
      <c r="L69" s="93">
        <f t="shared" si="74"/>
        <v>0</v>
      </c>
      <c r="M69" s="93">
        <f t="shared" si="74"/>
        <v>0</v>
      </c>
      <c r="N69" s="25">
        <v>0</v>
      </c>
      <c r="O69" s="25">
        <v>0</v>
      </c>
      <c r="P69" s="17">
        <v>0</v>
      </c>
      <c r="Q69" s="17">
        <v>0</v>
      </c>
      <c r="R69" s="51">
        <v>0</v>
      </c>
      <c r="S69" s="18">
        <v>0</v>
      </c>
      <c r="T69" s="17">
        <v>0</v>
      </c>
      <c r="U69" s="25">
        <v>0</v>
      </c>
      <c r="V69" s="25">
        <v>0</v>
      </c>
      <c r="W69" s="25">
        <v>0</v>
      </c>
      <c r="X69" s="93">
        <f>X68/X65*100</f>
        <v>0</v>
      </c>
      <c r="Y69" s="93">
        <f>Y68/Y65*100</f>
        <v>0</v>
      </c>
      <c r="Z69" s="93">
        <f>Z68/Z65*100</f>
        <v>0</v>
      </c>
      <c r="AA69" s="25">
        <f>AA68/AA65*100</f>
        <v>0</v>
      </c>
      <c r="AB69" s="25">
        <v>0</v>
      </c>
      <c r="AC69" s="93">
        <v>0</v>
      </c>
      <c r="AD69" s="25">
        <v>0</v>
      </c>
      <c r="AE69" s="20">
        <v>0</v>
      </c>
      <c r="AF69" s="20">
        <v>0</v>
      </c>
    </row>
    <row r="70" spans="1:186" x14ac:dyDescent="0.25">
      <c r="A70" s="2"/>
      <c r="B70" s="39" t="s">
        <v>33</v>
      </c>
      <c r="C70" s="37">
        <v>0</v>
      </c>
      <c r="D70" s="54">
        <v>0</v>
      </c>
      <c r="E70" s="38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54">
        <v>0</v>
      </c>
      <c r="L70" s="38">
        <v>0</v>
      </c>
      <c r="M70" s="37">
        <v>0</v>
      </c>
      <c r="N70" s="37">
        <v>0</v>
      </c>
      <c r="O70" s="37">
        <v>0</v>
      </c>
      <c r="P70" s="17">
        <v>0</v>
      </c>
      <c r="Q70" s="17">
        <v>0</v>
      </c>
      <c r="R70" s="51">
        <v>0</v>
      </c>
      <c r="S70" s="18">
        <v>0</v>
      </c>
      <c r="T70" s="17">
        <v>0</v>
      </c>
      <c r="U70" s="37">
        <v>0</v>
      </c>
      <c r="V70" s="37">
        <v>0</v>
      </c>
      <c r="W70" s="37">
        <v>0</v>
      </c>
      <c r="X70" s="37">
        <v>0</v>
      </c>
      <c r="Y70" s="54">
        <v>0</v>
      </c>
      <c r="Z70" s="37">
        <v>0</v>
      </c>
      <c r="AA70" s="37">
        <v>0</v>
      </c>
      <c r="AB70" s="37">
        <v>0</v>
      </c>
      <c r="AC70" s="37">
        <v>0</v>
      </c>
      <c r="AD70" s="37">
        <v>0</v>
      </c>
      <c r="AE70" s="17">
        <v>0</v>
      </c>
      <c r="AF70" s="17">
        <v>0</v>
      </c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</row>
    <row r="71" spans="1:186" x14ac:dyDescent="0.25">
      <c r="A71" s="43"/>
      <c r="B71" s="96" t="s">
        <v>34</v>
      </c>
      <c r="C71" s="42">
        <f t="shared" ref="C71:M71" si="75">C70/C65*100</f>
        <v>0</v>
      </c>
      <c r="D71" s="42">
        <f t="shared" si="75"/>
        <v>0</v>
      </c>
      <c r="E71" s="42">
        <f t="shared" si="75"/>
        <v>0</v>
      </c>
      <c r="F71" s="42">
        <f t="shared" si="75"/>
        <v>0</v>
      </c>
      <c r="G71" s="42">
        <f t="shared" si="75"/>
        <v>0</v>
      </c>
      <c r="H71" s="42">
        <f t="shared" si="75"/>
        <v>0</v>
      </c>
      <c r="I71" s="42">
        <f t="shared" si="75"/>
        <v>0</v>
      </c>
      <c r="J71" s="42">
        <f t="shared" si="75"/>
        <v>0</v>
      </c>
      <c r="K71" s="42">
        <f t="shared" si="75"/>
        <v>0</v>
      </c>
      <c r="L71" s="42">
        <f t="shared" si="75"/>
        <v>0</v>
      </c>
      <c r="M71" s="42">
        <f t="shared" si="75"/>
        <v>0</v>
      </c>
      <c r="N71" s="42">
        <v>0</v>
      </c>
      <c r="O71" s="42">
        <v>0</v>
      </c>
      <c r="P71" s="20">
        <v>0</v>
      </c>
      <c r="Q71" s="20">
        <v>0</v>
      </c>
      <c r="R71" s="20">
        <v>0</v>
      </c>
      <c r="S71" s="20">
        <v>0</v>
      </c>
      <c r="T71" s="20">
        <v>0</v>
      </c>
      <c r="U71" s="42">
        <v>0</v>
      </c>
      <c r="V71" s="42">
        <v>0</v>
      </c>
      <c r="W71" s="42">
        <v>0</v>
      </c>
      <c r="X71" s="42">
        <v>0</v>
      </c>
      <c r="Y71" s="42">
        <v>0</v>
      </c>
      <c r="Z71" s="20">
        <v>0</v>
      </c>
      <c r="AA71" s="42">
        <v>0</v>
      </c>
      <c r="AB71" s="42">
        <v>0</v>
      </c>
      <c r="AC71" s="20">
        <v>0</v>
      </c>
      <c r="AD71" s="42">
        <v>0</v>
      </c>
      <c r="AE71" s="20">
        <v>0</v>
      </c>
      <c r="AF71" s="20">
        <v>0</v>
      </c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</row>
    <row r="72" spans="1:186" x14ac:dyDescent="0.25">
      <c r="A72" s="23" t="s">
        <v>16</v>
      </c>
      <c r="B72" s="24" t="s">
        <v>9</v>
      </c>
      <c r="C72" s="25">
        <v>33</v>
      </c>
      <c r="D72" s="52">
        <v>21</v>
      </c>
      <c r="E72" s="26">
        <v>34</v>
      </c>
      <c r="F72" s="25">
        <v>35</v>
      </c>
      <c r="G72" s="25">
        <v>28</v>
      </c>
      <c r="H72" s="25">
        <v>28</v>
      </c>
      <c r="I72" s="25">
        <v>39</v>
      </c>
      <c r="J72" s="25">
        <v>34</v>
      </c>
      <c r="K72" s="52">
        <v>27</v>
      </c>
      <c r="L72" s="26">
        <v>33</v>
      </c>
      <c r="M72" s="25">
        <v>31</v>
      </c>
      <c r="N72" s="25">
        <v>41</v>
      </c>
      <c r="O72" s="25">
        <v>36</v>
      </c>
      <c r="P72" s="25">
        <v>24</v>
      </c>
      <c r="Q72" s="25">
        <v>24</v>
      </c>
      <c r="R72" s="52">
        <v>15</v>
      </c>
      <c r="S72" s="26">
        <v>17</v>
      </c>
      <c r="T72" s="25">
        <v>42</v>
      </c>
      <c r="U72" s="25">
        <v>30</v>
      </c>
      <c r="V72" s="25">
        <v>27</v>
      </c>
      <c r="W72" s="25">
        <v>38</v>
      </c>
      <c r="X72" s="25">
        <v>45</v>
      </c>
      <c r="Y72" s="52">
        <v>26</v>
      </c>
      <c r="Z72" s="29">
        <v>29</v>
      </c>
      <c r="AA72" s="41">
        <v>32</v>
      </c>
      <c r="AB72" s="41">
        <v>31</v>
      </c>
      <c r="AC72" s="41">
        <v>24</v>
      </c>
      <c r="AD72" s="25">
        <v>21</v>
      </c>
      <c r="AE72" s="25">
        <v>29</v>
      </c>
      <c r="AF72" s="25">
        <v>32</v>
      </c>
    </row>
    <row r="73" spans="1:186" x14ac:dyDescent="0.25">
      <c r="A73" s="23" t="s">
        <v>22</v>
      </c>
      <c r="B73" s="16" t="s">
        <v>10</v>
      </c>
      <c r="C73" s="17">
        <v>0</v>
      </c>
      <c r="D73" s="51">
        <v>0</v>
      </c>
      <c r="E73" s="18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51">
        <v>0</v>
      </c>
      <c r="L73" s="18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51">
        <v>0</v>
      </c>
      <c r="S73" s="18">
        <v>0</v>
      </c>
      <c r="T73" s="17">
        <v>0</v>
      </c>
      <c r="U73" s="17">
        <v>0</v>
      </c>
      <c r="V73" s="17">
        <v>0</v>
      </c>
      <c r="W73" s="17">
        <v>0</v>
      </c>
      <c r="X73" s="17">
        <v>0</v>
      </c>
      <c r="Y73" s="17">
        <v>0</v>
      </c>
      <c r="Z73" s="18">
        <v>0</v>
      </c>
      <c r="AA73" s="17">
        <v>0</v>
      </c>
      <c r="AB73" s="17">
        <v>0</v>
      </c>
      <c r="AC73" s="17">
        <v>0</v>
      </c>
      <c r="AD73" s="17">
        <v>0</v>
      </c>
      <c r="AE73" s="17">
        <v>0</v>
      </c>
      <c r="AF73" s="17">
        <v>0</v>
      </c>
    </row>
    <row r="74" spans="1:186" x14ac:dyDescent="0.25">
      <c r="A74" s="23"/>
      <c r="B74" s="19" t="s">
        <v>11</v>
      </c>
      <c r="C74" s="20">
        <f t="shared" ref="C74:I74" si="76">C73/C72*100</f>
        <v>0</v>
      </c>
      <c r="D74" s="20">
        <f t="shared" si="76"/>
        <v>0</v>
      </c>
      <c r="E74" s="20">
        <f t="shared" si="76"/>
        <v>0</v>
      </c>
      <c r="F74" s="20">
        <f t="shared" si="76"/>
        <v>0</v>
      </c>
      <c r="G74" s="20">
        <f t="shared" si="76"/>
        <v>0</v>
      </c>
      <c r="H74" s="20">
        <f t="shared" si="76"/>
        <v>0</v>
      </c>
      <c r="I74" s="20">
        <f t="shared" si="76"/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0</v>
      </c>
      <c r="V74" s="20">
        <v>0</v>
      </c>
      <c r="W74" s="20">
        <v>0</v>
      </c>
      <c r="X74" s="20">
        <v>0</v>
      </c>
      <c r="Y74" s="20">
        <v>0</v>
      </c>
      <c r="Z74" s="20">
        <v>0</v>
      </c>
      <c r="AA74" s="20">
        <v>0</v>
      </c>
      <c r="AB74" s="20">
        <v>0</v>
      </c>
      <c r="AC74" s="20">
        <v>0</v>
      </c>
      <c r="AD74" s="20">
        <v>0</v>
      </c>
      <c r="AE74" s="20">
        <v>0</v>
      </c>
      <c r="AF74" s="20">
        <v>0</v>
      </c>
    </row>
    <row r="75" spans="1:186" x14ac:dyDescent="0.25">
      <c r="A75" s="71"/>
      <c r="B75" s="90" t="s">
        <v>58</v>
      </c>
      <c r="C75" s="38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54">
        <v>0</v>
      </c>
      <c r="L75" s="38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54">
        <v>0</v>
      </c>
      <c r="S75" s="38">
        <v>0</v>
      </c>
      <c r="T75" s="37">
        <v>0</v>
      </c>
      <c r="U75" s="37">
        <v>0</v>
      </c>
      <c r="V75" s="37">
        <v>0</v>
      </c>
      <c r="W75" s="37">
        <v>0</v>
      </c>
      <c r="X75" s="37">
        <v>0</v>
      </c>
      <c r="Y75" s="37">
        <v>0</v>
      </c>
      <c r="Z75" s="25">
        <v>0</v>
      </c>
      <c r="AA75" s="25">
        <v>0</v>
      </c>
      <c r="AB75" s="25">
        <v>0</v>
      </c>
      <c r="AC75" s="25">
        <v>0</v>
      </c>
      <c r="AD75" s="37">
        <v>0</v>
      </c>
      <c r="AE75" s="17">
        <v>0</v>
      </c>
      <c r="AF75" s="17">
        <v>0</v>
      </c>
    </row>
    <row r="76" spans="1:186" x14ac:dyDescent="0.25">
      <c r="A76" s="71"/>
      <c r="B76" s="19" t="s">
        <v>59</v>
      </c>
      <c r="C76" s="93">
        <f t="shared" ref="C76:M76" si="77">C75/C72*100</f>
        <v>0</v>
      </c>
      <c r="D76" s="93">
        <f t="shared" si="77"/>
        <v>0</v>
      </c>
      <c r="E76" s="93">
        <f t="shared" si="77"/>
        <v>0</v>
      </c>
      <c r="F76" s="93">
        <f t="shared" si="77"/>
        <v>0</v>
      </c>
      <c r="G76" s="93">
        <f t="shared" si="77"/>
        <v>0</v>
      </c>
      <c r="H76" s="93">
        <f t="shared" si="77"/>
        <v>0</v>
      </c>
      <c r="I76" s="93">
        <f t="shared" si="77"/>
        <v>0</v>
      </c>
      <c r="J76" s="93">
        <f t="shared" si="77"/>
        <v>0</v>
      </c>
      <c r="K76" s="93">
        <f t="shared" si="77"/>
        <v>0</v>
      </c>
      <c r="L76" s="93">
        <f t="shared" si="77"/>
        <v>0</v>
      </c>
      <c r="M76" s="93">
        <f t="shared" si="77"/>
        <v>0</v>
      </c>
      <c r="N76" s="25">
        <v>0</v>
      </c>
      <c r="O76" s="25">
        <v>0</v>
      </c>
      <c r="P76" s="17">
        <v>0</v>
      </c>
      <c r="Q76" s="17">
        <v>0</v>
      </c>
      <c r="R76" s="51">
        <v>0</v>
      </c>
      <c r="S76" s="18">
        <v>0</v>
      </c>
      <c r="T76" s="17">
        <v>0</v>
      </c>
      <c r="U76" s="17">
        <v>0</v>
      </c>
      <c r="V76" s="17">
        <v>0</v>
      </c>
      <c r="W76" s="17">
        <v>0</v>
      </c>
      <c r="X76" s="93">
        <f>X75/X72*100</f>
        <v>0</v>
      </c>
      <c r="Y76" s="93">
        <f>Y75/Y72*100</f>
        <v>0</v>
      </c>
      <c r="Z76" s="93">
        <f>Z75/Z72*100</f>
        <v>0</v>
      </c>
      <c r="AA76" s="25">
        <v>0</v>
      </c>
      <c r="AB76" s="25">
        <v>0</v>
      </c>
      <c r="AC76" s="93">
        <f>AC75/AC72*100</f>
        <v>0</v>
      </c>
      <c r="AD76" s="25">
        <v>0</v>
      </c>
      <c r="AE76" s="20">
        <v>0</v>
      </c>
      <c r="AF76" s="20">
        <v>0</v>
      </c>
    </row>
    <row r="77" spans="1:186" x14ac:dyDescent="0.25">
      <c r="A77" s="2"/>
      <c r="B77" s="39" t="s">
        <v>33</v>
      </c>
      <c r="C77" s="37">
        <v>0</v>
      </c>
      <c r="D77" s="37">
        <v>0</v>
      </c>
      <c r="E77" s="37">
        <v>0</v>
      </c>
      <c r="F77" s="37">
        <v>1</v>
      </c>
      <c r="G77" s="37">
        <v>0</v>
      </c>
      <c r="H77" s="37">
        <v>0</v>
      </c>
      <c r="I77" s="37">
        <v>0</v>
      </c>
      <c r="J77" s="37">
        <v>0</v>
      </c>
      <c r="K77" s="54">
        <v>0</v>
      </c>
      <c r="L77" s="38">
        <v>1</v>
      </c>
      <c r="M77" s="37">
        <v>0</v>
      </c>
      <c r="N77" s="37">
        <v>1</v>
      </c>
      <c r="O77" s="37">
        <v>0</v>
      </c>
      <c r="P77" s="17">
        <v>1</v>
      </c>
      <c r="Q77" s="17">
        <v>0</v>
      </c>
      <c r="R77" s="51">
        <v>0</v>
      </c>
      <c r="S77" s="18">
        <v>0</v>
      </c>
      <c r="T77" s="17">
        <v>1</v>
      </c>
      <c r="U77" s="17">
        <v>0</v>
      </c>
      <c r="V77" s="37">
        <v>0</v>
      </c>
      <c r="W77" s="37">
        <v>0</v>
      </c>
      <c r="X77" s="37">
        <v>0</v>
      </c>
      <c r="Y77" s="54">
        <v>0</v>
      </c>
      <c r="Z77" s="37">
        <v>0</v>
      </c>
      <c r="AA77" s="37">
        <v>0</v>
      </c>
      <c r="AB77" s="37">
        <v>0</v>
      </c>
      <c r="AC77" s="37">
        <v>1</v>
      </c>
      <c r="AD77" s="37">
        <v>0</v>
      </c>
      <c r="AE77" s="17">
        <v>0</v>
      </c>
      <c r="AF77" s="17">
        <v>0</v>
      </c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0"/>
      <c r="EO77" s="40"/>
      <c r="EP77" s="40"/>
      <c r="EQ77" s="40"/>
      <c r="ER77" s="40"/>
      <c r="ES77" s="40"/>
      <c r="ET77" s="40"/>
      <c r="EU77" s="40"/>
      <c r="EV77" s="40"/>
      <c r="EW77" s="40"/>
      <c r="EX77" s="40"/>
      <c r="EY77" s="40"/>
      <c r="EZ77" s="40"/>
      <c r="FA77" s="40"/>
      <c r="FB77" s="40"/>
      <c r="FC77" s="40"/>
      <c r="FD77" s="40"/>
      <c r="FE77" s="40"/>
      <c r="FF77" s="40"/>
      <c r="FG77" s="40"/>
      <c r="FH77" s="40"/>
      <c r="FI77" s="40"/>
      <c r="FJ77" s="40"/>
      <c r="FK77" s="40"/>
      <c r="FL77" s="40"/>
      <c r="FM77" s="40"/>
      <c r="FN77" s="40"/>
      <c r="FO77" s="40"/>
      <c r="FP77" s="40"/>
      <c r="FQ77" s="40"/>
      <c r="FR77" s="40"/>
      <c r="FS77" s="40"/>
      <c r="FT77" s="40"/>
      <c r="FU77" s="40"/>
      <c r="FV77" s="40"/>
      <c r="FW77" s="40"/>
      <c r="FX77" s="40"/>
      <c r="FY77" s="40"/>
      <c r="FZ77" s="40"/>
      <c r="GA77" s="40"/>
      <c r="GB77" s="40"/>
      <c r="GC77" s="40"/>
      <c r="GD77" s="40"/>
    </row>
    <row r="78" spans="1:186" ht="15.75" thickBot="1" x14ac:dyDescent="0.3">
      <c r="A78" s="44"/>
      <c r="B78" s="55" t="s">
        <v>34</v>
      </c>
      <c r="C78" s="42">
        <f t="shared" ref="C78:M78" si="78">C77/C72*100</f>
        <v>0</v>
      </c>
      <c r="D78" s="42">
        <f t="shared" si="78"/>
        <v>0</v>
      </c>
      <c r="E78" s="42">
        <f t="shared" si="78"/>
        <v>0</v>
      </c>
      <c r="F78" s="42">
        <f t="shared" si="78"/>
        <v>2.8571428571428572</v>
      </c>
      <c r="G78" s="42">
        <f t="shared" si="78"/>
        <v>0</v>
      </c>
      <c r="H78" s="42">
        <f t="shared" si="78"/>
        <v>0</v>
      </c>
      <c r="I78" s="42">
        <f t="shared" si="78"/>
        <v>0</v>
      </c>
      <c r="J78" s="42">
        <f t="shared" si="78"/>
        <v>0</v>
      </c>
      <c r="K78" s="42">
        <f t="shared" si="78"/>
        <v>0</v>
      </c>
      <c r="L78" s="42">
        <f t="shared" si="78"/>
        <v>3.0303030303030303</v>
      </c>
      <c r="M78" s="42">
        <f t="shared" si="78"/>
        <v>0</v>
      </c>
      <c r="N78" s="57">
        <v>2.4390243902439024</v>
      </c>
      <c r="O78" s="57">
        <v>0</v>
      </c>
      <c r="P78" s="20">
        <v>4.1666666666666661</v>
      </c>
      <c r="Q78" s="20">
        <v>0</v>
      </c>
      <c r="R78" s="20">
        <v>0</v>
      </c>
      <c r="S78" s="20">
        <v>0</v>
      </c>
      <c r="T78" s="20">
        <v>2.3809523809523809</v>
      </c>
      <c r="U78" s="20">
        <v>0</v>
      </c>
      <c r="V78" s="57">
        <v>0</v>
      </c>
      <c r="W78" s="57">
        <v>0</v>
      </c>
      <c r="X78" s="57">
        <v>0</v>
      </c>
      <c r="Y78" s="57">
        <v>0</v>
      </c>
      <c r="Z78" s="20">
        <v>0</v>
      </c>
      <c r="AA78" s="42">
        <v>0</v>
      </c>
      <c r="AB78" s="42">
        <v>0</v>
      </c>
      <c r="AC78" s="20">
        <f>AC77/AC72*100</f>
        <v>4.1666666666666661</v>
      </c>
      <c r="AD78" s="57">
        <v>0</v>
      </c>
      <c r="AE78" s="20">
        <v>0</v>
      </c>
      <c r="AF78" s="20">
        <v>0</v>
      </c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  <c r="DD78" s="40"/>
      <c r="DE78" s="40"/>
      <c r="DF78" s="40"/>
      <c r="DG78" s="40"/>
      <c r="DH78" s="40"/>
      <c r="DI78" s="40"/>
      <c r="DJ78" s="40"/>
      <c r="DK78" s="40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A78" s="40"/>
      <c r="EB78" s="40"/>
      <c r="EC78" s="40"/>
      <c r="ED78" s="40"/>
      <c r="EE78" s="40"/>
      <c r="EF78" s="40"/>
      <c r="EG78" s="40"/>
      <c r="EH78" s="40"/>
      <c r="EI78" s="40"/>
      <c r="EJ78" s="40"/>
      <c r="EK78" s="40"/>
      <c r="EL78" s="40"/>
      <c r="EM78" s="40"/>
      <c r="EN78" s="40"/>
      <c r="EO78" s="40"/>
      <c r="EP78" s="40"/>
      <c r="EQ78" s="40"/>
      <c r="ER78" s="40"/>
      <c r="ES78" s="40"/>
      <c r="ET78" s="40"/>
      <c r="EU78" s="40"/>
      <c r="EV78" s="40"/>
      <c r="EW78" s="40"/>
      <c r="EX78" s="40"/>
      <c r="EY78" s="40"/>
      <c r="EZ78" s="40"/>
      <c r="FA78" s="40"/>
      <c r="FB78" s="40"/>
      <c r="FC78" s="40"/>
      <c r="FD78" s="40"/>
      <c r="FE78" s="40"/>
      <c r="FF78" s="40"/>
      <c r="FG78" s="40"/>
      <c r="FH78" s="40"/>
      <c r="FI78" s="40"/>
      <c r="FJ78" s="40"/>
      <c r="FK78" s="40"/>
      <c r="FL78" s="40"/>
      <c r="FM78" s="40"/>
      <c r="FN78" s="40"/>
      <c r="FO78" s="40"/>
      <c r="FP78" s="40"/>
      <c r="FQ78" s="40"/>
      <c r="FR78" s="40"/>
      <c r="FS78" s="40"/>
      <c r="FT78" s="40"/>
      <c r="FU78" s="40"/>
      <c r="FV78" s="40"/>
      <c r="FW78" s="40"/>
      <c r="FX78" s="40"/>
      <c r="FY78" s="40"/>
      <c r="FZ78" s="40"/>
      <c r="GA78" s="40"/>
      <c r="GB78" s="40"/>
      <c r="GC78" s="40"/>
      <c r="GD78" s="40"/>
    </row>
    <row r="79" spans="1:186" ht="15.75" thickBot="1" x14ac:dyDescent="0.3">
      <c r="A79" s="10" t="s">
        <v>23</v>
      </c>
      <c r="B79" s="24" t="s">
        <v>9</v>
      </c>
      <c r="C79" s="12">
        <v>102</v>
      </c>
      <c r="D79" s="13">
        <v>120</v>
      </c>
      <c r="E79" s="14">
        <v>121</v>
      </c>
      <c r="F79" s="12">
        <v>108</v>
      </c>
      <c r="G79" s="12">
        <v>109</v>
      </c>
      <c r="H79" s="12">
        <v>108</v>
      </c>
      <c r="I79" s="12">
        <v>128</v>
      </c>
      <c r="J79" s="12">
        <v>118</v>
      </c>
      <c r="K79" s="13">
        <v>136</v>
      </c>
      <c r="L79" s="14">
        <v>97</v>
      </c>
      <c r="M79" s="12">
        <v>105</v>
      </c>
      <c r="N79" s="12">
        <v>115</v>
      </c>
      <c r="O79" s="12">
        <v>95</v>
      </c>
      <c r="P79" s="12">
        <v>114</v>
      </c>
      <c r="Q79" s="12">
        <v>102</v>
      </c>
      <c r="R79" s="13">
        <v>71</v>
      </c>
      <c r="S79" s="14">
        <v>111</v>
      </c>
      <c r="T79" s="12">
        <v>119</v>
      </c>
      <c r="U79" s="12">
        <v>124</v>
      </c>
      <c r="V79" s="12">
        <v>103</v>
      </c>
      <c r="W79" s="12">
        <v>115</v>
      </c>
      <c r="X79" s="12">
        <v>89</v>
      </c>
      <c r="Y79" s="13">
        <v>100</v>
      </c>
      <c r="Z79" s="12">
        <v>171</v>
      </c>
      <c r="AA79" s="12">
        <v>119</v>
      </c>
      <c r="AB79" s="12">
        <v>139</v>
      </c>
      <c r="AC79" s="12">
        <v>101</v>
      </c>
      <c r="AD79" s="12">
        <v>99</v>
      </c>
      <c r="AE79" s="12">
        <v>107</v>
      </c>
      <c r="AF79" s="12">
        <v>106</v>
      </c>
    </row>
    <row r="80" spans="1:186" x14ac:dyDescent="0.25">
      <c r="A80" s="15"/>
      <c r="B80" s="16" t="s">
        <v>10</v>
      </c>
      <c r="C80" s="17">
        <v>6</v>
      </c>
      <c r="D80" s="51">
        <v>10</v>
      </c>
      <c r="E80" s="18">
        <v>4</v>
      </c>
      <c r="F80" s="17">
        <v>8</v>
      </c>
      <c r="G80" s="17">
        <v>5</v>
      </c>
      <c r="H80" s="17">
        <v>2</v>
      </c>
      <c r="I80" s="17">
        <v>8</v>
      </c>
      <c r="J80" s="17">
        <v>3</v>
      </c>
      <c r="K80" s="51">
        <v>3</v>
      </c>
      <c r="L80" s="18">
        <v>7</v>
      </c>
      <c r="M80" s="17">
        <v>4</v>
      </c>
      <c r="N80" s="17">
        <v>10</v>
      </c>
      <c r="O80" s="17">
        <v>3</v>
      </c>
      <c r="P80" s="17">
        <v>2</v>
      </c>
      <c r="Q80" s="17">
        <v>4</v>
      </c>
      <c r="R80" s="51">
        <v>1</v>
      </c>
      <c r="S80" s="18">
        <v>6</v>
      </c>
      <c r="T80" s="17">
        <v>3</v>
      </c>
      <c r="U80" s="17">
        <v>5</v>
      </c>
      <c r="V80" s="17">
        <v>2</v>
      </c>
      <c r="W80" s="17">
        <v>6</v>
      </c>
      <c r="X80" s="17">
        <v>12</v>
      </c>
      <c r="Y80" s="51">
        <v>7</v>
      </c>
      <c r="Z80" s="17">
        <v>10</v>
      </c>
      <c r="AA80" s="17">
        <v>6</v>
      </c>
      <c r="AB80" s="17">
        <v>4</v>
      </c>
      <c r="AC80" s="17">
        <v>2</v>
      </c>
      <c r="AD80" s="17">
        <v>5</v>
      </c>
      <c r="AE80" s="17">
        <v>8</v>
      </c>
      <c r="AF80" s="17">
        <v>7</v>
      </c>
    </row>
    <row r="81" spans="1:186" x14ac:dyDescent="0.25">
      <c r="A81" s="15"/>
      <c r="B81" s="19" t="s">
        <v>11</v>
      </c>
      <c r="C81" s="20">
        <f t="shared" ref="C81:M81" si="79">C80/C79*100</f>
        <v>5.8823529411764701</v>
      </c>
      <c r="D81" s="20">
        <f t="shared" si="79"/>
        <v>8.3333333333333321</v>
      </c>
      <c r="E81" s="20">
        <f t="shared" si="79"/>
        <v>3.3057851239669422</v>
      </c>
      <c r="F81" s="20">
        <f t="shared" si="79"/>
        <v>7.4074074074074066</v>
      </c>
      <c r="G81" s="20">
        <f t="shared" si="79"/>
        <v>4.5871559633027523</v>
      </c>
      <c r="H81" s="20">
        <f t="shared" si="79"/>
        <v>1.8518518518518516</v>
      </c>
      <c r="I81" s="20">
        <f t="shared" si="79"/>
        <v>6.25</v>
      </c>
      <c r="J81" s="20">
        <f t="shared" si="79"/>
        <v>2.5423728813559325</v>
      </c>
      <c r="K81" s="20">
        <f t="shared" si="79"/>
        <v>2.2058823529411766</v>
      </c>
      <c r="L81" s="20">
        <f t="shared" si="79"/>
        <v>7.216494845360824</v>
      </c>
      <c r="M81" s="20">
        <f t="shared" si="79"/>
        <v>3.8095238095238098</v>
      </c>
      <c r="N81" s="20">
        <v>8.695652173913043</v>
      </c>
      <c r="O81" s="20">
        <v>3.1578947368421053</v>
      </c>
      <c r="P81" s="20">
        <v>1.7543859649122806</v>
      </c>
      <c r="Q81" s="20">
        <v>3.9215686274509802</v>
      </c>
      <c r="R81" s="20">
        <v>1.4084507042253522</v>
      </c>
      <c r="S81" s="20">
        <v>5.4054054054054053</v>
      </c>
      <c r="T81" s="20">
        <v>2.5210084033613445</v>
      </c>
      <c r="U81" s="20">
        <f t="shared" ref="U81" si="80">U80/U79*100</f>
        <v>4.032258064516129</v>
      </c>
      <c r="V81" s="20">
        <f t="shared" ref="V81" si="81">V80/V79*100</f>
        <v>1.9417475728155338</v>
      </c>
      <c r="W81" s="20">
        <f t="shared" ref="W81" si="82">W80/W79*100</f>
        <v>5.2173913043478262</v>
      </c>
      <c r="X81" s="20">
        <f t="shared" ref="X81:Z81" si="83">X80/X79*100</f>
        <v>13.48314606741573</v>
      </c>
      <c r="Y81" s="20">
        <f t="shared" si="83"/>
        <v>7.0000000000000009</v>
      </c>
      <c r="Z81" s="20">
        <f t="shared" si="83"/>
        <v>5.8479532163742682</v>
      </c>
      <c r="AA81" s="20">
        <f t="shared" ref="AA81" si="84">AA80/AA79*100</f>
        <v>5.0420168067226889</v>
      </c>
      <c r="AB81" s="20">
        <f t="shared" ref="AB81" si="85">AB80/AB79*100</f>
        <v>2.877697841726619</v>
      </c>
      <c r="AC81" s="20">
        <f t="shared" ref="AC81" si="86">AC80/AC79*100</f>
        <v>1.9801980198019802</v>
      </c>
      <c r="AD81" s="20">
        <f t="shared" ref="AD81" si="87">AD80/AD79*100</f>
        <v>5.0505050505050502</v>
      </c>
      <c r="AE81" s="20">
        <f t="shared" ref="AE81:AF81" si="88">AE80/AE79*100</f>
        <v>7.4766355140186906</v>
      </c>
      <c r="AF81" s="20">
        <f t="shared" si="88"/>
        <v>6.6037735849056602</v>
      </c>
    </row>
    <row r="82" spans="1:186" x14ac:dyDescent="0.25">
      <c r="A82" s="48"/>
      <c r="B82" s="90" t="s">
        <v>58</v>
      </c>
      <c r="C82" s="38">
        <v>4</v>
      </c>
      <c r="D82" s="54">
        <v>1</v>
      </c>
      <c r="E82" s="38">
        <v>0</v>
      </c>
      <c r="F82" s="37">
        <v>1</v>
      </c>
      <c r="G82" s="37">
        <v>2</v>
      </c>
      <c r="H82" s="37">
        <v>1</v>
      </c>
      <c r="I82" s="37">
        <v>1</v>
      </c>
      <c r="J82" s="37">
        <v>0</v>
      </c>
      <c r="K82" s="54">
        <v>0</v>
      </c>
      <c r="L82" s="38">
        <v>1</v>
      </c>
      <c r="M82" s="37">
        <v>0</v>
      </c>
      <c r="N82" s="37">
        <v>6</v>
      </c>
      <c r="O82" s="37">
        <v>1</v>
      </c>
      <c r="P82" s="37">
        <v>0</v>
      </c>
      <c r="Q82" s="37">
        <v>1</v>
      </c>
      <c r="R82" s="54">
        <v>0</v>
      </c>
      <c r="S82" s="38">
        <v>2</v>
      </c>
      <c r="T82" s="37">
        <v>0</v>
      </c>
      <c r="U82" s="37">
        <v>2</v>
      </c>
      <c r="V82" s="37">
        <v>1</v>
      </c>
      <c r="W82" s="37">
        <v>3</v>
      </c>
      <c r="X82" s="37">
        <v>5</v>
      </c>
      <c r="Y82" s="37">
        <v>0</v>
      </c>
      <c r="Z82" s="37">
        <v>0</v>
      </c>
      <c r="AA82" s="37">
        <v>0</v>
      </c>
      <c r="AB82" s="37">
        <v>2</v>
      </c>
      <c r="AC82" s="37">
        <v>0</v>
      </c>
      <c r="AD82" s="37">
        <v>0</v>
      </c>
      <c r="AE82" s="37">
        <v>1</v>
      </c>
      <c r="AF82" s="37">
        <v>2</v>
      </c>
    </row>
    <row r="83" spans="1:186" x14ac:dyDescent="0.25">
      <c r="A83" s="48"/>
      <c r="B83" s="19" t="s">
        <v>59</v>
      </c>
      <c r="C83" s="93">
        <f t="shared" ref="C83:M83" si="89">C82/C79*100</f>
        <v>3.9215686274509802</v>
      </c>
      <c r="D83" s="93">
        <f t="shared" si="89"/>
        <v>0.83333333333333337</v>
      </c>
      <c r="E83" s="93">
        <f t="shared" si="89"/>
        <v>0</v>
      </c>
      <c r="F83" s="93">
        <f t="shared" si="89"/>
        <v>0.92592592592592582</v>
      </c>
      <c r="G83" s="93">
        <f t="shared" si="89"/>
        <v>1.834862385321101</v>
      </c>
      <c r="H83" s="93">
        <f t="shared" si="89"/>
        <v>0.92592592592592582</v>
      </c>
      <c r="I83" s="93">
        <f t="shared" si="89"/>
        <v>0.78125</v>
      </c>
      <c r="J83" s="93">
        <f t="shared" si="89"/>
        <v>0</v>
      </c>
      <c r="K83" s="93">
        <f t="shared" si="89"/>
        <v>0</v>
      </c>
      <c r="L83" s="93">
        <f t="shared" si="89"/>
        <v>1.0309278350515463</v>
      </c>
      <c r="M83" s="93">
        <f t="shared" si="89"/>
        <v>0</v>
      </c>
      <c r="N83" s="93">
        <v>5.2173913043478262</v>
      </c>
      <c r="O83" s="93">
        <v>1.0526315789473684</v>
      </c>
      <c r="P83" s="93">
        <v>0</v>
      </c>
      <c r="Q83" s="93">
        <v>0.98039215686274506</v>
      </c>
      <c r="R83" s="93">
        <v>0</v>
      </c>
      <c r="S83" s="93">
        <v>1.8018018018018018</v>
      </c>
      <c r="T83" s="93">
        <v>0</v>
      </c>
      <c r="U83" s="93">
        <f t="shared" ref="U83:Z83" si="90">U82/U79*100</f>
        <v>1.6129032258064515</v>
      </c>
      <c r="V83" s="93">
        <f t="shared" si="90"/>
        <v>0.97087378640776689</v>
      </c>
      <c r="W83" s="93">
        <f t="shared" si="90"/>
        <v>2.6086956521739131</v>
      </c>
      <c r="X83" s="93">
        <f t="shared" si="90"/>
        <v>5.6179775280898872</v>
      </c>
      <c r="Y83" s="93">
        <f t="shared" si="90"/>
        <v>0</v>
      </c>
      <c r="Z83" s="93">
        <f t="shared" si="90"/>
        <v>0</v>
      </c>
      <c r="AA83" s="93">
        <v>0</v>
      </c>
      <c r="AB83" s="93">
        <f>AB82/AB79*100</f>
        <v>1.4388489208633095</v>
      </c>
      <c r="AC83" s="93">
        <f>AC82/AC79*100</f>
        <v>0</v>
      </c>
      <c r="AD83" s="25">
        <v>0</v>
      </c>
      <c r="AE83" s="93">
        <f>AE82/AE79*100</f>
        <v>0.93457943925233633</v>
      </c>
      <c r="AF83" s="93">
        <f>AF82/AF79*100</f>
        <v>1.8867924528301887</v>
      </c>
    </row>
    <row r="84" spans="1:186" x14ac:dyDescent="0.25">
      <c r="A84" s="2"/>
      <c r="B84" s="39" t="s">
        <v>33</v>
      </c>
      <c r="C84" s="37">
        <v>3</v>
      </c>
      <c r="D84" s="54">
        <v>1</v>
      </c>
      <c r="E84" s="38">
        <v>1</v>
      </c>
      <c r="F84" s="37">
        <v>5</v>
      </c>
      <c r="G84" s="37">
        <v>0</v>
      </c>
      <c r="H84" s="37">
        <v>1</v>
      </c>
      <c r="I84" s="37">
        <v>2</v>
      </c>
      <c r="J84" s="37">
        <v>0</v>
      </c>
      <c r="K84" s="54">
        <v>2</v>
      </c>
      <c r="L84" s="38">
        <v>0</v>
      </c>
      <c r="M84" s="37">
        <v>0</v>
      </c>
      <c r="N84" s="37">
        <v>0</v>
      </c>
      <c r="O84" s="37">
        <v>0</v>
      </c>
      <c r="P84" s="37">
        <v>0</v>
      </c>
      <c r="Q84" s="37">
        <v>2</v>
      </c>
      <c r="R84" s="54">
        <v>0</v>
      </c>
      <c r="S84" s="38">
        <v>2</v>
      </c>
      <c r="T84" s="37">
        <v>2</v>
      </c>
      <c r="U84" s="37">
        <v>2</v>
      </c>
      <c r="V84" s="37">
        <v>2</v>
      </c>
      <c r="W84" s="37">
        <v>1</v>
      </c>
      <c r="X84" s="37">
        <v>0</v>
      </c>
      <c r="Y84" s="37">
        <v>2</v>
      </c>
      <c r="Z84" s="37">
        <v>0</v>
      </c>
      <c r="AA84" s="37">
        <v>2</v>
      </c>
      <c r="AB84" s="37">
        <v>0</v>
      </c>
      <c r="AC84" s="37">
        <v>0</v>
      </c>
      <c r="AD84" s="37">
        <v>0</v>
      </c>
      <c r="AE84" s="37">
        <v>0</v>
      </c>
      <c r="AF84" s="37">
        <v>1</v>
      </c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40"/>
      <c r="CF84" s="40"/>
      <c r="CG84" s="40"/>
      <c r="CH84" s="40"/>
      <c r="CI84" s="40"/>
      <c r="CJ84" s="40"/>
      <c r="CK84" s="40"/>
      <c r="CL84" s="40"/>
      <c r="CM84" s="40"/>
      <c r="CN84" s="40"/>
      <c r="CO84" s="40"/>
      <c r="CP84" s="40"/>
      <c r="CQ84" s="40"/>
      <c r="CR84" s="40"/>
      <c r="CS84" s="40"/>
      <c r="CT84" s="40"/>
      <c r="CU84" s="40"/>
      <c r="CV84" s="40"/>
      <c r="CW84" s="40"/>
      <c r="CX84" s="40"/>
      <c r="CY84" s="40"/>
      <c r="CZ84" s="40"/>
      <c r="DA84" s="40"/>
      <c r="DB84" s="40"/>
      <c r="DC84" s="40"/>
      <c r="DD84" s="40"/>
      <c r="DE84" s="40"/>
      <c r="DF84" s="40"/>
      <c r="DG84" s="40"/>
      <c r="DH84" s="40"/>
      <c r="DI84" s="40"/>
      <c r="DJ84" s="40"/>
      <c r="DK84" s="40"/>
      <c r="DL84" s="40"/>
      <c r="DM84" s="40"/>
      <c r="DN84" s="40"/>
      <c r="DO84" s="40"/>
      <c r="DP84" s="40"/>
      <c r="DQ84" s="40"/>
      <c r="DR84" s="40"/>
      <c r="DS84" s="40"/>
      <c r="DT84" s="40"/>
      <c r="DU84" s="40"/>
      <c r="DV84" s="40"/>
      <c r="DW84" s="40"/>
      <c r="DX84" s="40"/>
      <c r="DY84" s="40"/>
      <c r="DZ84" s="40"/>
      <c r="EA84" s="40"/>
      <c r="EB84" s="40"/>
      <c r="EC84" s="40"/>
      <c r="ED84" s="40"/>
      <c r="EE84" s="40"/>
      <c r="EF84" s="40"/>
      <c r="EG84" s="40"/>
      <c r="EH84" s="40"/>
      <c r="EI84" s="40"/>
      <c r="EJ84" s="40"/>
      <c r="EK84" s="40"/>
      <c r="EL84" s="40"/>
      <c r="EM84" s="40"/>
      <c r="EN84" s="40"/>
      <c r="EO84" s="40"/>
      <c r="EP84" s="40"/>
      <c r="EQ84" s="40"/>
      <c r="ER84" s="40"/>
      <c r="ES84" s="40"/>
      <c r="ET84" s="40"/>
      <c r="EU84" s="40"/>
      <c r="EV84" s="40"/>
      <c r="EW84" s="40"/>
      <c r="EX84" s="40"/>
      <c r="EY84" s="40"/>
      <c r="EZ84" s="40"/>
      <c r="FA84" s="40"/>
      <c r="FB84" s="40"/>
      <c r="FC84" s="40"/>
      <c r="FD84" s="40"/>
      <c r="FE84" s="40"/>
      <c r="FF84" s="40"/>
      <c r="FG84" s="40"/>
      <c r="FH84" s="40"/>
      <c r="FI84" s="40"/>
      <c r="FJ84" s="40"/>
      <c r="FK84" s="40"/>
      <c r="FL84" s="40"/>
      <c r="FM84" s="40"/>
      <c r="FN84" s="40"/>
      <c r="FO84" s="40"/>
      <c r="FP84" s="40"/>
      <c r="FQ84" s="40"/>
      <c r="FR84" s="40"/>
      <c r="FS84" s="40"/>
      <c r="FT84" s="40"/>
      <c r="FU84" s="40"/>
      <c r="FV84" s="40"/>
      <c r="FW84" s="40"/>
      <c r="FX84" s="40"/>
      <c r="FY84" s="40"/>
      <c r="FZ84" s="40"/>
      <c r="GA84" s="40"/>
      <c r="GB84" s="40"/>
      <c r="GC84" s="40"/>
      <c r="GD84" s="40"/>
    </row>
    <row r="85" spans="1:186" ht="15.75" thickBot="1" x14ac:dyDescent="0.3">
      <c r="A85" s="44"/>
      <c r="B85" s="55" t="s">
        <v>34</v>
      </c>
      <c r="C85" s="42">
        <f t="shared" ref="C85:M85" si="91">C84/C79*100</f>
        <v>2.9411764705882351</v>
      </c>
      <c r="D85" s="42">
        <f t="shared" si="91"/>
        <v>0.83333333333333337</v>
      </c>
      <c r="E85" s="42">
        <f t="shared" si="91"/>
        <v>0.82644628099173556</v>
      </c>
      <c r="F85" s="42">
        <f t="shared" si="91"/>
        <v>4.6296296296296298</v>
      </c>
      <c r="G85" s="42">
        <f t="shared" si="91"/>
        <v>0</v>
      </c>
      <c r="H85" s="42">
        <f t="shared" si="91"/>
        <v>0.92592592592592582</v>
      </c>
      <c r="I85" s="42">
        <f t="shared" si="91"/>
        <v>1.5625</v>
      </c>
      <c r="J85" s="42">
        <f t="shared" si="91"/>
        <v>0</v>
      </c>
      <c r="K85" s="42">
        <f t="shared" si="91"/>
        <v>1.4705882352941175</v>
      </c>
      <c r="L85" s="42">
        <f t="shared" si="91"/>
        <v>0</v>
      </c>
      <c r="M85" s="42">
        <f t="shared" si="91"/>
        <v>0</v>
      </c>
      <c r="N85" s="42">
        <v>0</v>
      </c>
      <c r="O85" s="42">
        <v>0</v>
      </c>
      <c r="P85" s="42">
        <v>0</v>
      </c>
      <c r="Q85" s="42">
        <v>1.9607843137254901</v>
      </c>
      <c r="R85" s="42">
        <v>0</v>
      </c>
      <c r="S85" s="42">
        <v>1.8018018018018018</v>
      </c>
      <c r="T85" s="42">
        <v>1.680672268907563</v>
      </c>
      <c r="U85" s="57">
        <f t="shared" ref="U85:Z85" si="92">U84/U79*100</f>
        <v>1.6129032258064515</v>
      </c>
      <c r="V85" s="57">
        <f t="shared" si="92"/>
        <v>1.9417475728155338</v>
      </c>
      <c r="W85" s="57">
        <f t="shared" si="92"/>
        <v>0.86956521739130432</v>
      </c>
      <c r="X85" s="57">
        <f t="shared" si="92"/>
        <v>0</v>
      </c>
      <c r="Y85" s="57">
        <f t="shared" si="92"/>
        <v>2</v>
      </c>
      <c r="Z85" s="57">
        <f t="shared" si="92"/>
        <v>0</v>
      </c>
      <c r="AA85" s="57">
        <f>AA84/AA79*100</f>
        <v>1.680672268907563</v>
      </c>
      <c r="AB85" s="42">
        <v>0</v>
      </c>
      <c r="AC85" s="57">
        <v>0</v>
      </c>
      <c r="AD85" s="57">
        <v>0</v>
      </c>
      <c r="AE85" s="42">
        <v>0</v>
      </c>
      <c r="AF85" s="57">
        <f>AF84/AF79*100</f>
        <v>0.94339622641509435</v>
      </c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/>
      <c r="CG85" s="40"/>
      <c r="CH85" s="40"/>
      <c r="CI85" s="40"/>
      <c r="CJ85" s="40"/>
      <c r="CK85" s="40"/>
      <c r="CL85" s="40"/>
      <c r="CM85" s="40"/>
      <c r="CN85" s="40"/>
      <c r="CO85" s="40"/>
      <c r="CP85" s="40"/>
      <c r="CQ85" s="40"/>
      <c r="CR85" s="40"/>
      <c r="CS85" s="40"/>
      <c r="CT85" s="40"/>
      <c r="CU85" s="40"/>
      <c r="CV85" s="40"/>
      <c r="CW85" s="40"/>
      <c r="CX85" s="40"/>
      <c r="CY85" s="40"/>
      <c r="CZ85" s="40"/>
      <c r="DA85" s="40"/>
      <c r="DB85" s="40"/>
      <c r="DC85" s="40"/>
      <c r="DD85" s="40"/>
      <c r="DE85" s="40"/>
      <c r="DF85" s="40"/>
      <c r="DG85" s="40"/>
      <c r="DH85" s="40"/>
      <c r="DI85" s="40"/>
      <c r="DJ85" s="40"/>
      <c r="DK85" s="40"/>
      <c r="DL85" s="40"/>
      <c r="DM85" s="40"/>
      <c r="DN85" s="40"/>
      <c r="DO85" s="40"/>
      <c r="DP85" s="40"/>
      <c r="DQ85" s="40"/>
      <c r="DR85" s="40"/>
      <c r="DS85" s="40"/>
      <c r="DT85" s="40"/>
      <c r="DU85" s="40"/>
      <c r="DV85" s="40"/>
      <c r="DW85" s="40"/>
      <c r="DX85" s="40"/>
      <c r="DY85" s="40"/>
      <c r="DZ85" s="40"/>
      <c r="EA85" s="40"/>
      <c r="EB85" s="40"/>
      <c r="EC85" s="40"/>
      <c r="ED85" s="40"/>
      <c r="EE85" s="40"/>
      <c r="EF85" s="40"/>
      <c r="EG85" s="40"/>
      <c r="EH85" s="40"/>
      <c r="EI85" s="40"/>
      <c r="EJ85" s="40"/>
      <c r="EK85" s="40"/>
      <c r="EL85" s="40"/>
      <c r="EM85" s="40"/>
      <c r="EN85" s="40"/>
      <c r="EO85" s="40"/>
      <c r="EP85" s="40"/>
      <c r="EQ85" s="40"/>
      <c r="ER85" s="40"/>
      <c r="ES85" s="40"/>
      <c r="ET85" s="40"/>
      <c r="EU85" s="40"/>
      <c r="EV85" s="40"/>
      <c r="EW85" s="40"/>
      <c r="EX85" s="40"/>
      <c r="EY85" s="40"/>
      <c r="EZ85" s="40"/>
      <c r="FA85" s="40"/>
      <c r="FB85" s="40"/>
      <c r="FC85" s="40"/>
      <c r="FD85" s="40"/>
      <c r="FE85" s="40"/>
      <c r="FF85" s="40"/>
      <c r="FG85" s="40"/>
      <c r="FH85" s="40"/>
      <c r="FI85" s="40"/>
      <c r="FJ85" s="40"/>
      <c r="FK85" s="40"/>
      <c r="FL85" s="40"/>
      <c r="FM85" s="40"/>
      <c r="FN85" s="40"/>
      <c r="FO85" s="40"/>
      <c r="FP85" s="40"/>
      <c r="FQ85" s="40"/>
      <c r="FR85" s="40"/>
      <c r="FS85" s="40"/>
      <c r="FT85" s="40"/>
      <c r="FU85" s="40"/>
      <c r="FV85" s="40"/>
      <c r="FW85" s="40"/>
      <c r="FX85" s="40"/>
      <c r="FY85" s="40"/>
      <c r="FZ85" s="40"/>
      <c r="GA85" s="40"/>
      <c r="GB85" s="40"/>
      <c r="GC85" s="40"/>
      <c r="GD85" s="40"/>
    </row>
    <row r="86" spans="1:186" x14ac:dyDescent="0.25">
      <c r="A86" s="34" t="s">
        <v>24</v>
      </c>
      <c r="B86" s="22" t="s">
        <v>24</v>
      </c>
      <c r="C86" s="12">
        <f t="shared" ref="C86:M87" si="93">SUM(C7,C14,C21,C28,C36,C43,C50,C57,C65,C72,C79)</f>
        <v>646</v>
      </c>
      <c r="D86" s="12">
        <f t="shared" si="93"/>
        <v>715</v>
      </c>
      <c r="E86" s="12">
        <f t="shared" si="93"/>
        <v>769</v>
      </c>
      <c r="F86" s="12">
        <f t="shared" si="93"/>
        <v>792</v>
      </c>
      <c r="G86" s="12">
        <f t="shared" si="93"/>
        <v>757</v>
      </c>
      <c r="H86" s="12">
        <f t="shared" si="93"/>
        <v>804</v>
      </c>
      <c r="I86" s="12">
        <f t="shared" si="93"/>
        <v>757</v>
      </c>
      <c r="J86" s="12">
        <f t="shared" si="93"/>
        <v>753</v>
      </c>
      <c r="K86" s="12">
        <f t="shared" si="93"/>
        <v>785</v>
      </c>
      <c r="L86" s="12">
        <f t="shared" si="93"/>
        <v>712</v>
      </c>
      <c r="M86" s="12">
        <f t="shared" si="93"/>
        <v>778</v>
      </c>
      <c r="N86" s="12">
        <f t="shared" ref="N86:S86" si="94">SUM(N7,N14,N21,N28,N36,N43,N50,N57,N65,N72,N79)</f>
        <v>808</v>
      </c>
      <c r="O86" s="12">
        <f t="shared" si="94"/>
        <v>699</v>
      </c>
      <c r="P86" s="12">
        <f t="shared" si="94"/>
        <v>759</v>
      </c>
      <c r="Q86" s="12">
        <f t="shared" si="94"/>
        <v>672</v>
      </c>
      <c r="R86" s="12">
        <f t="shared" si="94"/>
        <v>679</v>
      </c>
      <c r="S86" s="12">
        <f t="shared" si="94"/>
        <v>685</v>
      </c>
      <c r="T86" s="12">
        <f t="shared" ref="T86:U86" si="95">SUM(T7,T14,T21,T28,T36,T43,T50,T57,T65,T72,T79)</f>
        <v>875</v>
      </c>
      <c r="U86" s="12">
        <f t="shared" si="95"/>
        <v>823</v>
      </c>
      <c r="V86" s="12">
        <f t="shared" ref="V86:W86" si="96">SUM(V7,V14,V21,V28,V36,V43,V50,V57,V65,V72,V79)</f>
        <v>721</v>
      </c>
      <c r="W86" s="12">
        <f t="shared" si="96"/>
        <v>780</v>
      </c>
      <c r="X86" s="12">
        <f t="shared" ref="X86:Z86" si="97">SUM(X7,X14,X21,X28,X36,X43,X50,X57,X65,X72,X79)</f>
        <v>646</v>
      </c>
      <c r="Y86" s="12">
        <f t="shared" si="97"/>
        <v>689</v>
      </c>
      <c r="Z86" s="12">
        <f t="shared" si="97"/>
        <v>749</v>
      </c>
      <c r="AA86" s="12">
        <f t="shared" ref="AA86:AB86" si="98">SUM(AA7,AA14,AA21,AA28,AA36,AA43,AA50,AA57,AA65,AA72,AA79)</f>
        <v>908</v>
      </c>
      <c r="AB86" s="12">
        <f t="shared" si="98"/>
        <v>765</v>
      </c>
      <c r="AC86" s="12">
        <f t="shared" ref="AC86:AD86" si="99">SUM(AC7,AC14,AC21,AC28,AC36,AC43,AC50,AC57,AC65,AC72,AC79)</f>
        <v>728</v>
      </c>
      <c r="AD86" s="12">
        <f t="shared" si="99"/>
        <v>706</v>
      </c>
      <c r="AE86" s="12">
        <f t="shared" ref="AE86:AF86" si="100">SUM(AE7,AE14,AE21,AE28,AE36,AE43,AE50,AE57,AE65,AE72,AE79)</f>
        <v>723</v>
      </c>
      <c r="AF86" s="12">
        <f t="shared" si="100"/>
        <v>659</v>
      </c>
    </row>
    <row r="87" spans="1:186" x14ac:dyDescent="0.25">
      <c r="A87" s="15"/>
      <c r="B87" s="35" t="s">
        <v>25</v>
      </c>
      <c r="C87" s="17">
        <f t="shared" si="93"/>
        <v>36</v>
      </c>
      <c r="D87" s="17">
        <f t="shared" si="93"/>
        <v>41</v>
      </c>
      <c r="E87" s="17">
        <f t="shared" si="93"/>
        <v>52</v>
      </c>
      <c r="F87" s="17">
        <f t="shared" si="93"/>
        <v>42</v>
      </c>
      <c r="G87" s="17">
        <f t="shared" si="93"/>
        <v>43</v>
      </c>
      <c r="H87" s="17">
        <f t="shared" si="93"/>
        <v>34</v>
      </c>
      <c r="I87" s="17">
        <f t="shared" si="93"/>
        <v>46</v>
      </c>
      <c r="J87" s="17">
        <f t="shared" si="93"/>
        <v>24</v>
      </c>
      <c r="K87" s="17">
        <f t="shared" si="93"/>
        <v>43</v>
      </c>
      <c r="L87" s="17">
        <f t="shared" si="93"/>
        <v>55</v>
      </c>
      <c r="M87" s="17">
        <f t="shared" si="93"/>
        <v>30</v>
      </c>
      <c r="N87" s="17">
        <f t="shared" ref="N87:S87" si="101">SUM(N8,N15,N22,N29,N37,N44,N51,N58,N66,N73,N80)</f>
        <v>33</v>
      </c>
      <c r="O87" s="17">
        <f t="shared" si="101"/>
        <v>37</v>
      </c>
      <c r="P87" s="17">
        <f t="shared" si="101"/>
        <v>48</v>
      </c>
      <c r="Q87" s="17">
        <f t="shared" si="101"/>
        <v>35</v>
      </c>
      <c r="R87" s="17">
        <f t="shared" si="101"/>
        <v>36</v>
      </c>
      <c r="S87" s="17">
        <f t="shared" si="101"/>
        <v>31</v>
      </c>
      <c r="T87" s="17">
        <f t="shared" ref="T87:U87" si="102">SUM(T8,T15,T22,T29,T37,T44,T51,T58,T66,T73,T80)</f>
        <v>41</v>
      </c>
      <c r="U87" s="17">
        <f t="shared" si="102"/>
        <v>35</v>
      </c>
      <c r="V87" s="17">
        <f t="shared" ref="V87:W87" si="103">SUM(V8,V15,V22,V29,V37,V44,V51,V58,V66,V73,V80)</f>
        <v>43</v>
      </c>
      <c r="W87" s="17">
        <f t="shared" si="103"/>
        <v>24</v>
      </c>
      <c r="X87" s="17">
        <f t="shared" ref="X87:Z87" si="104">SUM(X8,X15,X22,X29,X37,X44,X51,X58,X66,X73,X80)</f>
        <v>31</v>
      </c>
      <c r="Y87" s="17">
        <f t="shared" si="104"/>
        <v>33</v>
      </c>
      <c r="Z87" s="17">
        <f t="shared" si="104"/>
        <v>58</v>
      </c>
      <c r="AA87" s="17">
        <f t="shared" ref="AA87:AB87" si="105">SUM(AA8,AA15,AA22,AA29,AA37,AA44,AA51,AA58,AA66,AA73,AA80)</f>
        <v>48</v>
      </c>
      <c r="AB87" s="17">
        <f t="shared" si="105"/>
        <v>35</v>
      </c>
      <c r="AC87" s="17">
        <f t="shared" ref="AC87:AD87" si="106">SUM(AC8,AC15,AC22,AC29,AC37,AC44,AC51,AC58,AC66,AC73,AC80)</f>
        <v>41</v>
      </c>
      <c r="AD87" s="17">
        <f t="shared" si="106"/>
        <v>52</v>
      </c>
      <c r="AE87" s="17">
        <f t="shared" ref="AE87:AF87" si="107">SUM(AE8,AE15,AE22,AE29,AE37,AE44,AE51,AE58,AE66,AE73,AE80)</f>
        <v>42</v>
      </c>
      <c r="AF87" s="17">
        <f t="shared" si="107"/>
        <v>46</v>
      </c>
    </row>
    <row r="88" spans="1:186" x14ac:dyDescent="0.25">
      <c r="A88" s="15"/>
      <c r="B88" s="36" t="s">
        <v>26</v>
      </c>
      <c r="C88" s="31">
        <f t="shared" ref="C88:M88" si="108">C87/C86*100</f>
        <v>5.5727554179566559</v>
      </c>
      <c r="D88" s="20">
        <f t="shared" si="108"/>
        <v>5.7342657342657342</v>
      </c>
      <c r="E88" s="20">
        <f t="shared" si="108"/>
        <v>6.7620286085825754</v>
      </c>
      <c r="F88" s="20">
        <f t="shared" si="108"/>
        <v>5.3030303030303028</v>
      </c>
      <c r="G88" s="20">
        <f t="shared" si="108"/>
        <v>5.680317040951123</v>
      </c>
      <c r="H88" s="20">
        <f t="shared" si="108"/>
        <v>4.2288557213930353</v>
      </c>
      <c r="I88" s="20">
        <f t="shared" si="108"/>
        <v>6.0766182298546898</v>
      </c>
      <c r="J88" s="20">
        <f t="shared" si="108"/>
        <v>3.1872509960159361</v>
      </c>
      <c r="K88" s="20">
        <f t="shared" si="108"/>
        <v>5.4777070063694273</v>
      </c>
      <c r="L88" s="20">
        <f t="shared" si="108"/>
        <v>7.7247191011235952</v>
      </c>
      <c r="M88" s="20">
        <f t="shared" si="108"/>
        <v>3.8560411311053984</v>
      </c>
      <c r="N88" s="20">
        <f t="shared" ref="N88:S88" si="109">N87/N86*100</f>
        <v>4.0841584158415847</v>
      </c>
      <c r="O88" s="20">
        <f t="shared" si="109"/>
        <v>5.2932761087267526</v>
      </c>
      <c r="P88" s="20">
        <f t="shared" si="109"/>
        <v>6.3241106719367588</v>
      </c>
      <c r="Q88" s="20">
        <f t="shared" si="109"/>
        <v>5.2083333333333339</v>
      </c>
      <c r="R88" s="20">
        <f t="shared" si="109"/>
        <v>5.3019145802650955</v>
      </c>
      <c r="S88" s="20">
        <f t="shared" si="109"/>
        <v>4.5255474452554747</v>
      </c>
      <c r="T88" s="20">
        <f t="shared" ref="T88:U88" si="110">T87/T86*100</f>
        <v>4.6857142857142851</v>
      </c>
      <c r="U88" s="20">
        <f t="shared" si="110"/>
        <v>4.2527339003645199</v>
      </c>
      <c r="V88" s="20">
        <f t="shared" ref="V88:W88" si="111">V87/V86*100</f>
        <v>5.9639389736477115</v>
      </c>
      <c r="W88" s="20">
        <f t="shared" si="111"/>
        <v>3.0769230769230771</v>
      </c>
      <c r="X88" s="20">
        <f t="shared" ref="X88:Z88" si="112">X87/X86*100</f>
        <v>4.7987616099071211</v>
      </c>
      <c r="Y88" s="20">
        <f t="shared" si="112"/>
        <v>4.7895500725689404</v>
      </c>
      <c r="Z88" s="20">
        <f t="shared" si="112"/>
        <v>7.7436582109479302</v>
      </c>
      <c r="AA88" s="20">
        <f t="shared" ref="AA88:AB88" si="113">AA87/AA86*100</f>
        <v>5.286343612334802</v>
      </c>
      <c r="AB88" s="20">
        <f t="shared" si="113"/>
        <v>4.5751633986928102</v>
      </c>
      <c r="AC88" s="20">
        <f t="shared" ref="AC88:AD88" si="114">AC87/AC86*100</f>
        <v>5.6318681318681323</v>
      </c>
      <c r="AD88" s="20">
        <f t="shared" si="114"/>
        <v>7.3654390934844187</v>
      </c>
      <c r="AE88" s="20">
        <f t="shared" ref="AE88:AF88" si="115">AE87/AE86*100</f>
        <v>5.809128630705394</v>
      </c>
      <c r="AF88" s="20">
        <f t="shared" si="115"/>
        <v>6.9802731411229137</v>
      </c>
    </row>
    <row r="89" spans="1:186" x14ac:dyDescent="0.25">
      <c r="A89" s="48"/>
      <c r="B89" s="75" t="s">
        <v>58</v>
      </c>
      <c r="C89" s="17">
        <f t="shared" ref="C89:M89" si="116">SUM(C10,C17,C24,C31,C39,C46,C53,C60,C68,C75,C82)</f>
        <v>4</v>
      </c>
      <c r="D89" s="17">
        <f t="shared" si="116"/>
        <v>1</v>
      </c>
      <c r="E89" s="17">
        <f t="shared" si="116"/>
        <v>0</v>
      </c>
      <c r="F89" s="17">
        <f t="shared" si="116"/>
        <v>2</v>
      </c>
      <c r="G89" s="17">
        <f t="shared" si="116"/>
        <v>3</v>
      </c>
      <c r="H89" s="17">
        <f t="shared" si="116"/>
        <v>1</v>
      </c>
      <c r="I89" s="17">
        <f t="shared" si="116"/>
        <v>2</v>
      </c>
      <c r="J89" s="17">
        <f t="shared" si="116"/>
        <v>0</v>
      </c>
      <c r="K89" s="17">
        <f t="shared" si="116"/>
        <v>1</v>
      </c>
      <c r="L89" s="17">
        <f t="shared" si="116"/>
        <v>1</v>
      </c>
      <c r="M89" s="17">
        <f t="shared" si="116"/>
        <v>1</v>
      </c>
      <c r="N89" s="17">
        <f t="shared" ref="N89:S89" si="117">SUM(N10,N17,N24,N31,N39,N46,N53,N60,N68,N75,N82)</f>
        <v>7</v>
      </c>
      <c r="O89" s="17">
        <f t="shared" si="117"/>
        <v>5</v>
      </c>
      <c r="P89" s="17">
        <f t="shared" si="117"/>
        <v>0</v>
      </c>
      <c r="Q89" s="17">
        <f t="shared" si="117"/>
        <v>1</v>
      </c>
      <c r="R89" s="17">
        <f t="shared" si="117"/>
        <v>2</v>
      </c>
      <c r="S89" s="17">
        <f t="shared" si="117"/>
        <v>3</v>
      </c>
      <c r="T89" s="17">
        <f t="shared" ref="T89:U89" si="118">SUM(T10,T17,T24,T31,T39,T46,T53,T60,T68,T75,T82)</f>
        <v>0</v>
      </c>
      <c r="U89" s="17">
        <f t="shared" si="118"/>
        <v>2</v>
      </c>
      <c r="V89" s="17">
        <f t="shared" ref="V89:W89" si="119">SUM(V10,V17,V24,V31,V39,V46,V53,V60,V68,V75,V82)</f>
        <v>1</v>
      </c>
      <c r="W89" s="17">
        <f t="shared" si="119"/>
        <v>5</v>
      </c>
      <c r="X89" s="17">
        <f t="shared" ref="X89:Z89" si="120">SUM(X10,X17,X24,X31,X39,X46,X53,X60,X68,X75,X82)</f>
        <v>6</v>
      </c>
      <c r="Y89" s="17">
        <f t="shared" si="120"/>
        <v>1</v>
      </c>
      <c r="Z89" s="17">
        <f t="shared" si="120"/>
        <v>0</v>
      </c>
      <c r="AA89" s="17">
        <f t="shared" ref="AA89:AB89" si="121">SUM(AA10,AA17,AA24,AA31,AA39,AA46,AA53,AA60,AA68,AA75,AA82)</f>
        <v>1</v>
      </c>
      <c r="AB89" s="17">
        <f t="shared" si="121"/>
        <v>2</v>
      </c>
      <c r="AC89" s="17">
        <f t="shared" ref="AC89:AD89" si="122">SUM(AC10,AC17,AC24,AC31,AC39,AC46,AC53,AC60,AC68,AC75,AC82)</f>
        <v>1</v>
      </c>
      <c r="AD89" s="17">
        <f t="shared" si="122"/>
        <v>1</v>
      </c>
      <c r="AE89" s="17">
        <f t="shared" ref="AE89:AF89" si="123">SUM(AE10,AE17,AE24,AE31,AE39,AE46,AE53,AE60,AE68,AE75,AE82)</f>
        <v>1</v>
      </c>
      <c r="AF89" s="17">
        <f t="shared" si="123"/>
        <v>3</v>
      </c>
    </row>
    <row r="90" spans="1:186" x14ac:dyDescent="0.25">
      <c r="A90" s="48"/>
      <c r="B90" s="19" t="s">
        <v>59</v>
      </c>
      <c r="C90" s="93">
        <f t="shared" ref="C90:M90" si="124">C89/C86*100</f>
        <v>0.61919504643962853</v>
      </c>
      <c r="D90" s="93">
        <f t="shared" si="124"/>
        <v>0.13986013986013987</v>
      </c>
      <c r="E90" s="93">
        <f t="shared" si="124"/>
        <v>0</v>
      </c>
      <c r="F90" s="93">
        <f t="shared" si="124"/>
        <v>0.25252525252525254</v>
      </c>
      <c r="G90" s="93">
        <f t="shared" si="124"/>
        <v>0.39630118890356669</v>
      </c>
      <c r="H90" s="93">
        <f t="shared" si="124"/>
        <v>0.12437810945273632</v>
      </c>
      <c r="I90" s="93">
        <f t="shared" si="124"/>
        <v>0.26420079260237783</v>
      </c>
      <c r="J90" s="93">
        <f t="shared" si="124"/>
        <v>0</v>
      </c>
      <c r="K90" s="93">
        <f t="shared" si="124"/>
        <v>0.12738853503184713</v>
      </c>
      <c r="L90" s="93">
        <f t="shared" si="124"/>
        <v>0.1404494382022472</v>
      </c>
      <c r="M90" s="93">
        <f t="shared" si="124"/>
        <v>0.12853470437017994</v>
      </c>
      <c r="N90" s="93">
        <f t="shared" ref="N90:S90" si="125">N89/N86*100</f>
        <v>0.86633663366336644</v>
      </c>
      <c r="O90" s="93">
        <f t="shared" si="125"/>
        <v>0.71530758226037194</v>
      </c>
      <c r="P90" s="93">
        <f t="shared" si="125"/>
        <v>0</v>
      </c>
      <c r="Q90" s="93">
        <f t="shared" si="125"/>
        <v>0.14880952380952381</v>
      </c>
      <c r="R90" s="93">
        <f t="shared" si="125"/>
        <v>0.29455081001472755</v>
      </c>
      <c r="S90" s="93">
        <f t="shared" si="125"/>
        <v>0.43795620437956206</v>
      </c>
      <c r="T90" s="93">
        <f t="shared" ref="T90:U90" si="126">T89/T86*100</f>
        <v>0</v>
      </c>
      <c r="U90" s="93">
        <f t="shared" si="126"/>
        <v>0.24301336573511542</v>
      </c>
      <c r="V90" s="93">
        <f t="shared" ref="V90:W90" si="127">V89/V86*100</f>
        <v>0.13869625520110956</v>
      </c>
      <c r="W90" s="93">
        <f t="shared" si="127"/>
        <v>0.64102564102564097</v>
      </c>
      <c r="X90" s="93">
        <f t="shared" ref="X90:Z90" si="128">X89/X86*100</f>
        <v>0.92879256965944268</v>
      </c>
      <c r="Y90" s="93">
        <f t="shared" si="128"/>
        <v>0.14513788098693758</v>
      </c>
      <c r="Z90" s="93">
        <f t="shared" si="128"/>
        <v>0</v>
      </c>
      <c r="AA90" s="93">
        <f t="shared" ref="AA90:AB90" si="129">AA89/AA86*100</f>
        <v>0.11013215859030838</v>
      </c>
      <c r="AB90" s="93">
        <f t="shared" si="129"/>
        <v>0.26143790849673199</v>
      </c>
      <c r="AC90" s="93">
        <f t="shared" ref="AC90:AD90" si="130">AC89/AC86*100</f>
        <v>0.13736263736263737</v>
      </c>
      <c r="AD90" s="93">
        <f t="shared" si="130"/>
        <v>0.14164305949008499</v>
      </c>
      <c r="AE90" s="93">
        <f t="shared" ref="AE90:AF90" si="131">AE89/AE86*100</f>
        <v>0.13831258644536654</v>
      </c>
      <c r="AF90" s="93">
        <f t="shared" si="131"/>
        <v>0.45523520485584218</v>
      </c>
    </row>
    <row r="91" spans="1:186" x14ac:dyDescent="0.25">
      <c r="A91" s="48"/>
      <c r="B91" s="61" t="s">
        <v>35</v>
      </c>
      <c r="C91" s="60">
        <f t="shared" ref="C91:M91" si="132">SUM(C12,C19,C26,C33,C41,C48,C55,C62,C70,C77,C84)</f>
        <v>59</v>
      </c>
      <c r="D91" s="60">
        <f t="shared" si="132"/>
        <v>82</v>
      </c>
      <c r="E91" s="60">
        <f t="shared" si="132"/>
        <v>102</v>
      </c>
      <c r="F91" s="60">
        <f t="shared" si="132"/>
        <v>87</v>
      </c>
      <c r="G91" s="60">
        <f t="shared" si="132"/>
        <v>80</v>
      </c>
      <c r="H91" s="60">
        <f t="shared" si="132"/>
        <v>98</v>
      </c>
      <c r="I91" s="60">
        <f t="shared" si="132"/>
        <v>96</v>
      </c>
      <c r="J91" s="60">
        <f t="shared" si="132"/>
        <v>91</v>
      </c>
      <c r="K91" s="60">
        <f t="shared" si="132"/>
        <v>92</v>
      </c>
      <c r="L91" s="60">
        <f t="shared" si="132"/>
        <v>103</v>
      </c>
      <c r="M91" s="60">
        <f t="shared" si="132"/>
        <v>83</v>
      </c>
      <c r="N91" s="60">
        <f t="shared" ref="N91:S91" si="133">SUM(N12,N19,N26,N33,N41,N48,N55,N62,N70,N77,N84)</f>
        <v>76</v>
      </c>
      <c r="O91" s="60">
        <f t="shared" si="133"/>
        <v>75</v>
      </c>
      <c r="P91" s="60">
        <f t="shared" si="133"/>
        <v>97</v>
      </c>
      <c r="Q91" s="60">
        <f t="shared" si="133"/>
        <v>95</v>
      </c>
      <c r="R91" s="60">
        <f t="shared" si="133"/>
        <v>61</v>
      </c>
      <c r="S91" s="60">
        <f t="shared" si="133"/>
        <v>78</v>
      </c>
      <c r="T91" s="60">
        <f t="shared" ref="T91:U91" si="134">SUM(T12,T19,T26,T33,T41,T48,T55,T62,T70,T77,T84)</f>
        <v>100</v>
      </c>
      <c r="U91" s="60">
        <f t="shared" si="134"/>
        <v>84</v>
      </c>
      <c r="V91" s="60">
        <f t="shared" ref="V91:W91" si="135">SUM(V12,V19,V26,V33,V41,V48,V55,V62,V70,V77,V84)</f>
        <v>80</v>
      </c>
      <c r="W91" s="60">
        <f t="shared" si="135"/>
        <v>74</v>
      </c>
      <c r="X91" s="60">
        <f t="shared" ref="X91:Z91" si="136">SUM(X12,X19,X26,X33,X41,X48,X55,X62,X70,X77,X84)</f>
        <v>50</v>
      </c>
      <c r="Y91" s="60">
        <f t="shared" si="136"/>
        <v>68</v>
      </c>
      <c r="Z91" s="60">
        <f t="shared" si="136"/>
        <v>78</v>
      </c>
      <c r="AA91" s="60">
        <f t="shared" ref="AA91:AB91" si="137">SUM(AA12,AA19,AA26,AA33,AA41,AA48,AA55,AA62,AA70,AA77,AA84)</f>
        <v>91</v>
      </c>
      <c r="AB91" s="60">
        <f t="shared" si="137"/>
        <v>62</v>
      </c>
      <c r="AC91" s="60">
        <f t="shared" ref="AC91:AD91" si="138">SUM(AC12,AC19,AC26,AC33,AC41,AC48,AC55,AC62,AC70,AC77,AC84)</f>
        <v>59</v>
      </c>
      <c r="AD91" s="60">
        <f t="shared" si="138"/>
        <v>60</v>
      </c>
      <c r="AE91" s="60">
        <f t="shared" ref="AE91:AF91" si="139">SUM(AE12,AE19,AE26,AE33,AE41,AE48,AE55,AE62,AE70,AE77,AE84)</f>
        <v>65</v>
      </c>
      <c r="AF91" s="60">
        <f t="shared" si="139"/>
        <v>53</v>
      </c>
    </row>
    <row r="92" spans="1:186" ht="15.75" thickBot="1" x14ac:dyDescent="0.3">
      <c r="A92" s="59"/>
      <c r="B92" s="55" t="s">
        <v>34</v>
      </c>
      <c r="C92" s="57">
        <f t="shared" ref="C92:M92" si="140">C91/C86*100</f>
        <v>9.1331269349845208</v>
      </c>
      <c r="D92" s="57">
        <f t="shared" si="140"/>
        <v>11.468531468531468</v>
      </c>
      <c r="E92" s="57">
        <f t="shared" si="140"/>
        <v>13.263979193758127</v>
      </c>
      <c r="F92" s="57">
        <f t="shared" si="140"/>
        <v>10.984848484848484</v>
      </c>
      <c r="G92" s="57">
        <f t="shared" si="140"/>
        <v>10.568031704095112</v>
      </c>
      <c r="H92" s="57">
        <f t="shared" si="140"/>
        <v>12.189054726368159</v>
      </c>
      <c r="I92" s="57">
        <f t="shared" si="140"/>
        <v>12.681638044914134</v>
      </c>
      <c r="J92" s="57">
        <f t="shared" si="140"/>
        <v>12.084993359893758</v>
      </c>
      <c r="K92" s="57">
        <f t="shared" si="140"/>
        <v>11.719745222929937</v>
      </c>
      <c r="L92" s="57">
        <f t="shared" si="140"/>
        <v>14.466292134831459</v>
      </c>
      <c r="M92" s="57">
        <f t="shared" si="140"/>
        <v>10.668380462724937</v>
      </c>
      <c r="N92" s="57">
        <f t="shared" ref="N92:S92" si="141">N91/N86*100</f>
        <v>9.4059405940594054</v>
      </c>
      <c r="O92" s="57">
        <f t="shared" si="141"/>
        <v>10.72961373390558</v>
      </c>
      <c r="P92" s="57">
        <f t="shared" si="141"/>
        <v>12.779973649538867</v>
      </c>
      <c r="Q92" s="57">
        <f t="shared" si="141"/>
        <v>14.136904761904761</v>
      </c>
      <c r="R92" s="57">
        <f t="shared" si="141"/>
        <v>8.98379970544919</v>
      </c>
      <c r="S92" s="57">
        <f t="shared" si="141"/>
        <v>11.386861313868613</v>
      </c>
      <c r="T92" s="57">
        <f t="shared" ref="T92:U92" si="142">T91/T86*100</f>
        <v>11.428571428571429</v>
      </c>
      <c r="U92" s="57">
        <f t="shared" si="142"/>
        <v>10.206561360874849</v>
      </c>
      <c r="V92" s="57">
        <f t="shared" ref="V92:W92" si="143">V91/V86*100</f>
        <v>11.095700416088766</v>
      </c>
      <c r="W92" s="57">
        <f t="shared" si="143"/>
        <v>9.4871794871794872</v>
      </c>
      <c r="X92" s="57">
        <f t="shared" ref="X92:Z92" si="144">X91/X86*100</f>
        <v>7.7399380804953566</v>
      </c>
      <c r="Y92" s="57">
        <f t="shared" si="144"/>
        <v>9.8693759071117562</v>
      </c>
      <c r="Z92" s="57">
        <f t="shared" si="144"/>
        <v>10.413885180240321</v>
      </c>
      <c r="AA92" s="57">
        <f t="shared" ref="AA92:AB92" si="145">AA91/AA86*100</f>
        <v>10.022026431718063</v>
      </c>
      <c r="AB92" s="57">
        <f t="shared" si="145"/>
        <v>8.1045751633986924</v>
      </c>
      <c r="AC92" s="57">
        <f t="shared" ref="AC92:AD92" si="146">AC91/AC86*100</f>
        <v>8.104395604395604</v>
      </c>
      <c r="AD92" s="57">
        <f t="shared" si="146"/>
        <v>8.4985835694050991</v>
      </c>
      <c r="AE92" s="57">
        <f t="shared" ref="AE92:AF92" si="147">AE91/AE86*100</f>
        <v>8.9903181189488244</v>
      </c>
      <c r="AF92" s="57">
        <f t="shared" si="147"/>
        <v>8.0424886191198777</v>
      </c>
    </row>
    <row r="93" spans="1:186" x14ac:dyDescent="0.25">
      <c r="A93" s="113" t="s">
        <v>118</v>
      </c>
    </row>
    <row r="94" spans="1:186" x14ac:dyDescent="0.25">
      <c r="A94" s="113" t="s">
        <v>119</v>
      </c>
    </row>
    <row r="95" spans="1:186" x14ac:dyDescent="0.25">
      <c r="A95" t="s">
        <v>103</v>
      </c>
    </row>
    <row r="96" spans="1:186" x14ac:dyDescent="0.25">
      <c r="A96" t="s">
        <v>104</v>
      </c>
    </row>
    <row r="97" spans="1:1" x14ac:dyDescent="0.25">
      <c r="A97" t="s">
        <v>105</v>
      </c>
    </row>
    <row r="98" spans="1:1" x14ac:dyDescent="0.25">
      <c r="A98" t="s">
        <v>106</v>
      </c>
    </row>
    <row r="99" spans="1:1" x14ac:dyDescent="0.25">
      <c r="A99" t="s">
        <v>107</v>
      </c>
    </row>
    <row r="100" spans="1:1" x14ac:dyDescent="0.25">
      <c r="A100" t="s">
        <v>108</v>
      </c>
    </row>
    <row r="101" spans="1:1" x14ac:dyDescent="0.25">
      <c r="A101" t="s">
        <v>109</v>
      </c>
    </row>
    <row r="102" spans="1:1" x14ac:dyDescent="0.25">
      <c r="A102" t="s">
        <v>110</v>
      </c>
    </row>
    <row r="103" spans="1:1" x14ac:dyDescent="0.25">
      <c r="A103" t="s">
        <v>111</v>
      </c>
    </row>
    <row r="104" spans="1:1" x14ac:dyDescent="0.25">
      <c r="A104" t="s">
        <v>112</v>
      </c>
    </row>
    <row r="105" spans="1:1" x14ac:dyDescent="0.25">
      <c r="A105" t="s">
        <v>113</v>
      </c>
    </row>
    <row r="106" spans="1:1" x14ac:dyDescent="0.25">
      <c r="A106" t="s">
        <v>114</v>
      </c>
    </row>
    <row r="107" spans="1:1" x14ac:dyDescent="0.25">
      <c r="A107" t="s">
        <v>115</v>
      </c>
    </row>
    <row r="108" spans="1:1" x14ac:dyDescent="0.25">
      <c r="A108" t="s">
        <v>120</v>
      </c>
    </row>
    <row r="109" spans="1:1" x14ac:dyDescent="0.25">
      <c r="A109" t="s">
        <v>121</v>
      </c>
    </row>
    <row r="110" spans="1:1" x14ac:dyDescent="0.25">
      <c r="A110" t="s">
        <v>122</v>
      </c>
    </row>
    <row r="111" spans="1:1" x14ac:dyDescent="0.25">
      <c r="A111" t="s">
        <v>123</v>
      </c>
    </row>
    <row r="112" spans="1:1" x14ac:dyDescent="0.25">
      <c r="A112" t="s">
        <v>103</v>
      </c>
    </row>
    <row r="113" spans="1:1" x14ac:dyDescent="0.25">
      <c r="A113" t="s">
        <v>124</v>
      </c>
    </row>
    <row r="114" spans="1:1" x14ac:dyDescent="0.25">
      <c r="A114" t="s">
        <v>125</v>
      </c>
    </row>
    <row r="115" spans="1:1" x14ac:dyDescent="0.25">
      <c r="A115" t="s">
        <v>126</v>
      </c>
    </row>
  </sheetData>
  <mergeCells count="7">
    <mergeCell ref="Z4:AF4"/>
    <mergeCell ref="S4:Y4"/>
    <mergeCell ref="A5:B6"/>
    <mergeCell ref="A4:B4"/>
    <mergeCell ref="C4:D4"/>
    <mergeCell ref="E4:K4"/>
    <mergeCell ref="L4:R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DD351-0218-4BFF-94D8-9D3EC558D95B}">
  <dimension ref="A1:GB115"/>
  <sheetViews>
    <sheetView topLeftCell="Y1" zoomScale="80" zoomScaleNormal="80" workbookViewId="0">
      <selection activeCell="AG1" sqref="AE1:AG1048576"/>
    </sheetView>
  </sheetViews>
  <sheetFormatPr baseColWidth="10" defaultRowHeight="15" x14ac:dyDescent="0.25"/>
  <cols>
    <col min="2" max="2" width="41.42578125" customWidth="1"/>
  </cols>
  <sheetData>
    <row r="1" spans="1:184" x14ac:dyDescent="0.25">
      <c r="A1" s="1" t="s">
        <v>117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AE1" s="3"/>
      <c r="AF1" s="3"/>
    </row>
    <row r="2" spans="1:184" x14ac:dyDescent="0.25">
      <c r="A2" s="1" t="s">
        <v>85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AE2" s="3"/>
      <c r="AF2" s="3"/>
    </row>
    <row r="3" spans="1:184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AE3" s="3"/>
      <c r="AF3" s="3"/>
    </row>
    <row r="4" spans="1:184" ht="15.75" thickBot="1" x14ac:dyDescent="0.3">
      <c r="A4" s="121" t="s">
        <v>0</v>
      </c>
      <c r="B4" s="126"/>
      <c r="C4" s="121" t="s">
        <v>69</v>
      </c>
      <c r="D4" s="122"/>
      <c r="E4" s="122"/>
      <c r="F4" s="122"/>
      <c r="G4" s="122"/>
      <c r="H4" s="122"/>
      <c r="I4" s="123"/>
      <c r="J4" s="121" t="s">
        <v>70</v>
      </c>
      <c r="K4" s="122"/>
      <c r="L4" s="122"/>
      <c r="M4" s="122"/>
      <c r="N4" s="122"/>
      <c r="O4" s="122"/>
      <c r="P4" s="123"/>
      <c r="Q4" s="121" t="s">
        <v>71</v>
      </c>
      <c r="R4" s="122"/>
      <c r="S4" s="122"/>
      <c r="T4" s="122"/>
      <c r="U4" s="122"/>
      <c r="V4" s="122"/>
      <c r="W4" s="123"/>
      <c r="X4" s="121" t="s">
        <v>72</v>
      </c>
      <c r="Y4" s="122"/>
      <c r="Z4" s="122"/>
      <c r="AA4" s="122"/>
      <c r="AB4" s="122"/>
      <c r="AC4" s="122"/>
      <c r="AD4" s="123"/>
      <c r="AE4" s="121" t="s">
        <v>73</v>
      </c>
      <c r="AF4" s="122"/>
      <c r="AG4" s="122"/>
    </row>
    <row r="5" spans="1:184" ht="15.75" thickBot="1" x14ac:dyDescent="0.3">
      <c r="A5" s="117" t="s">
        <v>1</v>
      </c>
      <c r="B5" s="118"/>
      <c r="C5" s="7" t="s">
        <v>6</v>
      </c>
      <c r="D5" s="5" t="s">
        <v>7</v>
      </c>
      <c r="E5" s="5" t="s">
        <v>2</v>
      </c>
      <c r="F5" s="5" t="s">
        <v>2</v>
      </c>
      <c r="G5" s="5" t="s">
        <v>3</v>
      </c>
      <c r="H5" s="5" t="s">
        <v>4</v>
      </c>
      <c r="I5" s="6" t="s">
        <v>5</v>
      </c>
      <c r="J5" s="7" t="s">
        <v>6</v>
      </c>
      <c r="K5" s="5" t="s">
        <v>7</v>
      </c>
      <c r="L5" s="5" t="s">
        <v>2</v>
      </c>
      <c r="M5" s="5" t="s">
        <v>2</v>
      </c>
      <c r="N5" s="5" t="s">
        <v>3</v>
      </c>
      <c r="O5" s="5" t="s">
        <v>4</v>
      </c>
      <c r="P5" s="6" t="s">
        <v>5</v>
      </c>
      <c r="Q5" s="7" t="s">
        <v>6</v>
      </c>
      <c r="R5" s="5" t="s">
        <v>7</v>
      </c>
      <c r="S5" s="5" t="s">
        <v>2</v>
      </c>
      <c r="T5" s="5" t="s">
        <v>2</v>
      </c>
      <c r="U5" s="5" t="s">
        <v>3</v>
      </c>
      <c r="V5" s="5" t="s">
        <v>4</v>
      </c>
      <c r="W5" s="6" t="s">
        <v>5</v>
      </c>
      <c r="X5" s="7" t="s">
        <v>6</v>
      </c>
      <c r="Y5" s="5" t="s">
        <v>7</v>
      </c>
      <c r="Z5" s="5" t="s">
        <v>2</v>
      </c>
      <c r="AA5" s="5" t="s">
        <v>2</v>
      </c>
      <c r="AB5" s="5" t="s">
        <v>3</v>
      </c>
      <c r="AC5" s="5" t="s">
        <v>4</v>
      </c>
      <c r="AD5" s="6" t="s">
        <v>5</v>
      </c>
      <c r="AE5" s="7" t="s">
        <v>6</v>
      </c>
      <c r="AF5" s="5" t="s">
        <v>7</v>
      </c>
      <c r="AG5" s="5" t="s">
        <v>2</v>
      </c>
    </row>
    <row r="6" spans="1:184" ht="15.75" thickBot="1" x14ac:dyDescent="0.3">
      <c r="A6" s="119"/>
      <c r="B6" s="120"/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6</v>
      </c>
      <c r="I6" s="9">
        <v>7</v>
      </c>
      <c r="J6" s="9">
        <v>8</v>
      </c>
      <c r="K6" s="9">
        <v>9</v>
      </c>
      <c r="L6" s="9">
        <v>10</v>
      </c>
      <c r="M6" s="9">
        <v>11</v>
      </c>
      <c r="N6" s="9">
        <v>12</v>
      </c>
      <c r="O6" s="9">
        <v>13</v>
      </c>
      <c r="P6" s="9">
        <v>14</v>
      </c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9">
        <v>22</v>
      </c>
      <c r="Y6" s="9">
        <v>23</v>
      </c>
      <c r="Z6" s="9">
        <v>24</v>
      </c>
      <c r="AA6" s="9">
        <v>25</v>
      </c>
      <c r="AB6" s="9">
        <v>26</v>
      </c>
      <c r="AC6" s="9">
        <v>27</v>
      </c>
      <c r="AD6" s="9">
        <v>28</v>
      </c>
      <c r="AE6" s="9">
        <v>29</v>
      </c>
      <c r="AF6" s="9">
        <v>30</v>
      </c>
      <c r="AG6" s="9">
        <v>31</v>
      </c>
    </row>
    <row r="7" spans="1:184" ht="15.75" thickBot="1" x14ac:dyDescent="0.3">
      <c r="A7" s="10" t="s">
        <v>8</v>
      </c>
      <c r="B7" s="11" t="s">
        <v>9</v>
      </c>
      <c r="C7" s="14">
        <v>57</v>
      </c>
      <c r="D7" s="12">
        <v>85</v>
      </c>
      <c r="E7" s="12">
        <v>63</v>
      </c>
      <c r="F7" s="12">
        <v>74</v>
      </c>
      <c r="G7" s="12">
        <v>79</v>
      </c>
      <c r="H7" s="12">
        <v>79</v>
      </c>
      <c r="I7" s="13">
        <v>77</v>
      </c>
      <c r="J7" s="14">
        <v>64</v>
      </c>
      <c r="K7" s="12">
        <v>65</v>
      </c>
      <c r="L7" s="12">
        <v>68</v>
      </c>
      <c r="M7" s="12">
        <v>70</v>
      </c>
      <c r="N7" s="12">
        <v>81</v>
      </c>
      <c r="O7" s="12">
        <v>67</v>
      </c>
      <c r="P7" s="13">
        <v>67</v>
      </c>
      <c r="Q7" s="12">
        <v>49</v>
      </c>
      <c r="R7" s="12">
        <v>73</v>
      </c>
      <c r="S7" s="12">
        <v>67</v>
      </c>
      <c r="T7" s="12">
        <v>55</v>
      </c>
      <c r="U7" s="12">
        <v>80</v>
      </c>
      <c r="V7" s="12">
        <v>73</v>
      </c>
      <c r="W7" s="13">
        <v>67</v>
      </c>
      <c r="X7" s="12">
        <v>72</v>
      </c>
      <c r="Y7" s="12">
        <v>86</v>
      </c>
      <c r="Z7" s="12">
        <v>79</v>
      </c>
      <c r="AA7" s="12">
        <v>40</v>
      </c>
      <c r="AB7" s="12">
        <v>69</v>
      </c>
      <c r="AC7" s="12">
        <v>73</v>
      </c>
      <c r="AD7" s="13">
        <v>66</v>
      </c>
      <c r="AE7" s="12">
        <v>61</v>
      </c>
      <c r="AF7" s="12">
        <v>80</v>
      </c>
      <c r="AG7" s="12">
        <v>58</v>
      </c>
    </row>
    <row r="8" spans="1:184" x14ac:dyDescent="0.25">
      <c r="A8" s="15"/>
      <c r="B8" s="16" t="s">
        <v>10</v>
      </c>
      <c r="C8" s="18">
        <v>0</v>
      </c>
      <c r="D8" s="17">
        <v>1</v>
      </c>
      <c r="E8" s="17">
        <v>0</v>
      </c>
      <c r="F8" s="17">
        <v>0</v>
      </c>
      <c r="G8" s="17">
        <v>0</v>
      </c>
      <c r="H8" s="17">
        <v>1</v>
      </c>
      <c r="I8" s="51">
        <v>0</v>
      </c>
      <c r="J8" s="18">
        <v>0</v>
      </c>
      <c r="K8" s="17">
        <v>0</v>
      </c>
      <c r="L8" s="17">
        <v>0</v>
      </c>
      <c r="M8" s="17">
        <v>1</v>
      </c>
      <c r="N8" s="17">
        <v>3</v>
      </c>
      <c r="O8" s="17">
        <v>0</v>
      </c>
      <c r="P8" s="51">
        <v>2</v>
      </c>
      <c r="Q8" s="17">
        <v>0</v>
      </c>
      <c r="R8" s="17">
        <v>0</v>
      </c>
      <c r="S8" s="17">
        <v>1</v>
      </c>
      <c r="T8" s="17">
        <v>0</v>
      </c>
      <c r="U8" s="17">
        <v>3</v>
      </c>
      <c r="V8" s="17">
        <v>3</v>
      </c>
      <c r="W8" s="51">
        <v>1</v>
      </c>
      <c r="X8" s="17">
        <v>1</v>
      </c>
      <c r="Y8" s="17">
        <v>2</v>
      </c>
      <c r="Z8" s="17">
        <v>2</v>
      </c>
      <c r="AA8" s="17">
        <v>1</v>
      </c>
      <c r="AB8" s="17">
        <v>3</v>
      </c>
      <c r="AC8" s="17">
        <v>1</v>
      </c>
      <c r="AD8" s="51">
        <v>3</v>
      </c>
      <c r="AE8" s="17">
        <v>0</v>
      </c>
      <c r="AF8" s="17">
        <v>2</v>
      </c>
      <c r="AG8" s="17">
        <v>0</v>
      </c>
    </row>
    <row r="9" spans="1:184" x14ac:dyDescent="0.25">
      <c r="A9" s="15"/>
      <c r="B9" s="19" t="s">
        <v>11</v>
      </c>
      <c r="C9" s="20">
        <f t="shared" ref="C9" si="0">C8/C7*100</f>
        <v>0</v>
      </c>
      <c r="D9" s="20">
        <f t="shared" ref="D9" si="1">D8/D7*100</f>
        <v>1.1764705882352942</v>
      </c>
      <c r="E9" s="20">
        <v>0</v>
      </c>
      <c r="F9" s="20">
        <v>0</v>
      </c>
      <c r="G9" s="20">
        <v>0</v>
      </c>
      <c r="H9" s="20">
        <f t="shared" ref="H9:L9" si="2">H8/H7*100</f>
        <v>1.2658227848101267</v>
      </c>
      <c r="I9" s="20">
        <f t="shared" si="2"/>
        <v>0</v>
      </c>
      <c r="J9" s="20">
        <f t="shared" si="2"/>
        <v>0</v>
      </c>
      <c r="K9" s="20">
        <f t="shared" si="2"/>
        <v>0</v>
      </c>
      <c r="L9" s="20">
        <f t="shared" si="2"/>
        <v>0</v>
      </c>
      <c r="M9" s="20">
        <f t="shared" ref="M9" si="3">M8/M7*100</f>
        <v>1.4285714285714286</v>
      </c>
      <c r="N9" s="20">
        <f t="shared" ref="N9:Q9" si="4">N8/N7*100</f>
        <v>3.7037037037037033</v>
      </c>
      <c r="O9" s="20">
        <f t="shared" si="4"/>
        <v>0</v>
      </c>
      <c r="P9" s="20">
        <f t="shared" si="4"/>
        <v>2.9850746268656714</v>
      </c>
      <c r="Q9" s="20">
        <f t="shared" si="4"/>
        <v>0</v>
      </c>
      <c r="R9" s="20">
        <v>0</v>
      </c>
      <c r="S9" s="20">
        <f t="shared" ref="S9:T9" si="5">S8/S7*100</f>
        <v>1.4925373134328357</v>
      </c>
      <c r="T9" s="20">
        <f t="shared" si="5"/>
        <v>0</v>
      </c>
      <c r="U9" s="20">
        <f t="shared" ref="U9" si="6">U8/U7*100</f>
        <v>3.75</v>
      </c>
      <c r="V9" s="20">
        <f t="shared" ref="V9:X9" si="7">V8/V7*100</f>
        <v>4.10958904109589</v>
      </c>
      <c r="W9" s="20">
        <f t="shared" si="7"/>
        <v>1.4925373134328357</v>
      </c>
      <c r="X9" s="20">
        <f t="shared" si="7"/>
        <v>1.3888888888888888</v>
      </c>
      <c r="Y9" s="20">
        <f t="shared" ref="Y9" si="8">Y8/Y7*100</f>
        <v>2.3255813953488373</v>
      </c>
      <c r="Z9" s="20">
        <f t="shared" ref="Z9:AA9" si="9">Z8/Z7*100</f>
        <v>2.5316455696202533</v>
      </c>
      <c r="AA9" s="20">
        <f t="shared" si="9"/>
        <v>2.5</v>
      </c>
      <c r="AB9" s="20">
        <f t="shared" ref="AB9:AG9" si="10">AB8/AB7*100</f>
        <v>4.3478260869565215</v>
      </c>
      <c r="AC9" s="20">
        <f t="shared" si="10"/>
        <v>1.3698630136986301</v>
      </c>
      <c r="AD9" s="20">
        <f t="shared" si="10"/>
        <v>4.5454545454545459</v>
      </c>
      <c r="AE9" s="20">
        <f t="shared" si="10"/>
        <v>0</v>
      </c>
      <c r="AF9" s="20">
        <f t="shared" si="10"/>
        <v>2.5</v>
      </c>
      <c r="AG9" s="20">
        <f t="shared" si="10"/>
        <v>0</v>
      </c>
    </row>
    <row r="10" spans="1:184" x14ac:dyDescent="0.25">
      <c r="A10" s="89"/>
      <c r="B10" s="90" t="s">
        <v>58</v>
      </c>
      <c r="C10" s="38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54">
        <v>0</v>
      </c>
      <c r="J10" s="38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54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54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54">
        <v>0</v>
      </c>
      <c r="AE10" s="37">
        <v>0</v>
      </c>
      <c r="AF10" s="37">
        <v>0</v>
      </c>
      <c r="AG10" s="37">
        <v>0</v>
      </c>
    </row>
    <row r="11" spans="1:184" x14ac:dyDescent="0.25">
      <c r="A11" s="89"/>
      <c r="B11" s="19" t="s">
        <v>59</v>
      </c>
      <c r="C11" s="100">
        <v>0</v>
      </c>
      <c r="D11" s="93">
        <v>0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  <c r="K11" s="93">
        <v>0</v>
      </c>
      <c r="L11" s="93">
        <v>0</v>
      </c>
      <c r="M11" s="93">
        <v>0</v>
      </c>
      <c r="N11" s="93">
        <v>0</v>
      </c>
      <c r="O11" s="93">
        <v>0</v>
      </c>
      <c r="P11" s="101">
        <v>0</v>
      </c>
      <c r="Q11" s="93">
        <v>0</v>
      </c>
      <c r="R11" s="93">
        <v>0</v>
      </c>
      <c r="S11" s="93">
        <v>0</v>
      </c>
      <c r="T11" s="93">
        <v>0</v>
      </c>
      <c r="U11" s="93">
        <v>0</v>
      </c>
      <c r="V11" s="93">
        <v>0</v>
      </c>
      <c r="W11" s="93">
        <v>0</v>
      </c>
      <c r="X11" s="93">
        <v>0</v>
      </c>
      <c r="Y11" s="93">
        <v>0</v>
      </c>
      <c r="Z11" s="93">
        <v>0</v>
      </c>
      <c r="AA11" s="93">
        <v>0</v>
      </c>
      <c r="AB11" s="93">
        <v>0</v>
      </c>
      <c r="AC11" s="93">
        <v>0</v>
      </c>
      <c r="AD11" s="93">
        <v>0</v>
      </c>
      <c r="AE11" s="93">
        <v>0</v>
      </c>
      <c r="AF11" s="93">
        <v>0</v>
      </c>
      <c r="AG11" s="93">
        <v>0</v>
      </c>
    </row>
    <row r="12" spans="1:184" x14ac:dyDescent="0.25">
      <c r="A12" s="15"/>
      <c r="B12" s="39" t="s">
        <v>33</v>
      </c>
      <c r="C12" s="38">
        <v>3</v>
      </c>
      <c r="D12" s="37">
        <v>0</v>
      </c>
      <c r="E12" s="37">
        <v>0</v>
      </c>
      <c r="F12" s="37">
        <v>0</v>
      </c>
      <c r="G12" s="37">
        <v>1</v>
      </c>
      <c r="H12" s="37">
        <v>1</v>
      </c>
      <c r="I12" s="54">
        <v>4</v>
      </c>
      <c r="J12" s="38">
        <v>2</v>
      </c>
      <c r="K12" s="37">
        <v>0</v>
      </c>
      <c r="L12" s="37">
        <v>0</v>
      </c>
      <c r="M12" s="37">
        <v>2</v>
      </c>
      <c r="N12" s="37">
        <v>1</v>
      </c>
      <c r="O12" s="37">
        <v>1</v>
      </c>
      <c r="P12" s="54">
        <v>3</v>
      </c>
      <c r="Q12" s="37">
        <v>2</v>
      </c>
      <c r="R12" s="37">
        <v>4</v>
      </c>
      <c r="S12" s="37">
        <v>1</v>
      </c>
      <c r="T12" s="37">
        <v>0</v>
      </c>
      <c r="U12" s="37">
        <v>0</v>
      </c>
      <c r="V12" s="37">
        <v>1</v>
      </c>
      <c r="W12" s="54">
        <v>0</v>
      </c>
      <c r="X12" s="37">
        <v>2</v>
      </c>
      <c r="Y12" s="37">
        <v>1</v>
      </c>
      <c r="Z12" s="37">
        <v>1</v>
      </c>
      <c r="AA12" s="37">
        <v>0</v>
      </c>
      <c r="AB12" s="37">
        <v>1</v>
      </c>
      <c r="AC12" s="37">
        <v>1</v>
      </c>
      <c r="AD12" s="54">
        <v>0</v>
      </c>
      <c r="AE12" s="37">
        <v>2</v>
      </c>
      <c r="AF12" s="37">
        <v>0</v>
      </c>
      <c r="AG12" s="37">
        <v>0</v>
      </c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</row>
    <row r="13" spans="1:184" ht="15.75" thickBot="1" x14ac:dyDescent="0.3">
      <c r="A13" s="43"/>
      <c r="B13" s="47" t="s">
        <v>34</v>
      </c>
      <c r="C13" s="42">
        <f>C12/C7*100</f>
        <v>5.2631578947368416</v>
      </c>
      <c r="D13" s="42">
        <v>0</v>
      </c>
      <c r="E13" s="42">
        <v>0</v>
      </c>
      <c r="F13" s="42">
        <v>0</v>
      </c>
      <c r="G13" s="42">
        <f t="shared" ref="G13:L13" si="11">G12/G7*100</f>
        <v>1.2658227848101267</v>
      </c>
      <c r="H13" s="42">
        <f t="shared" si="11"/>
        <v>1.2658227848101267</v>
      </c>
      <c r="I13" s="42">
        <f t="shared" si="11"/>
        <v>5.1948051948051948</v>
      </c>
      <c r="J13" s="42">
        <f t="shared" si="11"/>
        <v>3.125</v>
      </c>
      <c r="K13" s="42">
        <f t="shared" si="11"/>
        <v>0</v>
      </c>
      <c r="L13" s="42">
        <f t="shared" si="11"/>
        <v>0</v>
      </c>
      <c r="M13" s="42">
        <f t="shared" ref="M13:R13" si="12">M12/M7*100</f>
        <v>2.8571428571428572</v>
      </c>
      <c r="N13" s="42">
        <f t="shared" si="12"/>
        <v>1.2345679012345678</v>
      </c>
      <c r="O13" s="42">
        <f t="shared" si="12"/>
        <v>1.4925373134328357</v>
      </c>
      <c r="P13" s="42">
        <f t="shared" si="12"/>
        <v>4.4776119402985071</v>
      </c>
      <c r="Q13" s="42">
        <f t="shared" si="12"/>
        <v>4.0816326530612246</v>
      </c>
      <c r="R13" s="42">
        <f t="shared" si="12"/>
        <v>5.4794520547945202</v>
      </c>
      <c r="S13" s="42">
        <f>S12/S7*100</f>
        <v>1.4925373134328357</v>
      </c>
      <c r="T13" s="42">
        <f>T12/T7*100</f>
        <v>0</v>
      </c>
      <c r="U13" s="42">
        <v>0</v>
      </c>
      <c r="V13" s="42">
        <f t="shared" ref="V13:AA13" si="13">V12/V7*100</f>
        <v>1.3698630136986301</v>
      </c>
      <c r="W13" s="42">
        <f t="shared" si="13"/>
        <v>0</v>
      </c>
      <c r="X13" s="42">
        <f t="shared" si="13"/>
        <v>2.7777777777777777</v>
      </c>
      <c r="Y13" s="42">
        <f t="shared" si="13"/>
        <v>1.1627906976744187</v>
      </c>
      <c r="Z13" s="42">
        <f t="shared" si="13"/>
        <v>1.2658227848101267</v>
      </c>
      <c r="AA13" s="42">
        <f t="shared" si="13"/>
        <v>0</v>
      </c>
      <c r="AB13" s="42">
        <f>AB12/AB7*100</f>
        <v>1.4492753623188406</v>
      </c>
      <c r="AC13" s="42">
        <f>AC12/AC7*100</f>
        <v>1.3698630136986301</v>
      </c>
      <c r="AD13" s="42">
        <f>AD12/AD7*100</f>
        <v>0</v>
      </c>
      <c r="AE13" s="42">
        <f>AE12/AE7*100</f>
        <v>3.278688524590164</v>
      </c>
      <c r="AF13" s="42">
        <f>AF12/AF7*100</f>
        <v>0</v>
      </c>
      <c r="AG13" s="42">
        <v>0</v>
      </c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</row>
    <row r="14" spans="1:184" ht="15.75" thickBot="1" x14ac:dyDescent="0.3">
      <c r="A14" s="21" t="s">
        <v>12</v>
      </c>
      <c r="B14" s="11" t="s">
        <v>9</v>
      </c>
      <c r="C14" s="14">
        <v>58</v>
      </c>
      <c r="D14" s="12">
        <v>94</v>
      </c>
      <c r="E14" s="12">
        <v>73</v>
      </c>
      <c r="F14" s="12">
        <v>73</v>
      </c>
      <c r="G14" s="12">
        <v>81</v>
      </c>
      <c r="H14" s="12">
        <v>96</v>
      </c>
      <c r="I14" s="13">
        <v>82</v>
      </c>
      <c r="J14" s="14">
        <v>91</v>
      </c>
      <c r="K14" s="12">
        <v>96</v>
      </c>
      <c r="L14" s="12">
        <v>78</v>
      </c>
      <c r="M14" s="12">
        <v>114</v>
      </c>
      <c r="N14" s="12">
        <v>91</v>
      </c>
      <c r="O14" s="12">
        <v>82</v>
      </c>
      <c r="P14" s="13">
        <v>70</v>
      </c>
      <c r="Q14" s="12">
        <v>69</v>
      </c>
      <c r="R14" s="12">
        <v>78</v>
      </c>
      <c r="S14" s="12">
        <v>64</v>
      </c>
      <c r="T14" s="12">
        <v>64</v>
      </c>
      <c r="U14" s="12">
        <v>99</v>
      </c>
      <c r="V14" s="12">
        <v>92</v>
      </c>
      <c r="W14" s="13">
        <v>102</v>
      </c>
      <c r="X14" s="12">
        <v>86</v>
      </c>
      <c r="Y14" s="12">
        <v>119</v>
      </c>
      <c r="Z14" s="12">
        <v>93</v>
      </c>
      <c r="AA14" s="12">
        <v>65</v>
      </c>
      <c r="AB14" s="12">
        <v>73</v>
      </c>
      <c r="AC14" s="12">
        <v>76</v>
      </c>
      <c r="AD14" s="13">
        <v>83</v>
      </c>
      <c r="AE14" s="12">
        <v>76</v>
      </c>
      <c r="AF14" s="12">
        <v>75</v>
      </c>
      <c r="AG14" s="12">
        <v>85</v>
      </c>
    </row>
    <row r="15" spans="1:184" x14ac:dyDescent="0.25">
      <c r="A15" s="15"/>
      <c r="B15" s="16" t="s">
        <v>10</v>
      </c>
      <c r="C15" s="18">
        <v>1</v>
      </c>
      <c r="D15" s="17">
        <v>5</v>
      </c>
      <c r="E15" s="17">
        <v>0</v>
      </c>
      <c r="F15" s="17">
        <v>4</v>
      </c>
      <c r="G15" s="17">
        <v>3</v>
      </c>
      <c r="H15" s="17">
        <v>0</v>
      </c>
      <c r="I15" s="51">
        <v>3</v>
      </c>
      <c r="J15" s="18">
        <v>4</v>
      </c>
      <c r="K15" s="17">
        <v>1</v>
      </c>
      <c r="L15" s="17">
        <v>5</v>
      </c>
      <c r="M15" s="17">
        <v>6</v>
      </c>
      <c r="N15" s="17">
        <v>1</v>
      </c>
      <c r="O15" s="17">
        <v>4</v>
      </c>
      <c r="P15" s="51">
        <v>1</v>
      </c>
      <c r="Q15" s="17">
        <v>0</v>
      </c>
      <c r="R15" s="17">
        <v>1</v>
      </c>
      <c r="S15" s="17">
        <v>2</v>
      </c>
      <c r="T15" s="17">
        <v>3</v>
      </c>
      <c r="U15" s="17">
        <v>3</v>
      </c>
      <c r="V15" s="17">
        <v>3</v>
      </c>
      <c r="W15" s="51">
        <v>5</v>
      </c>
      <c r="X15" s="17">
        <v>1</v>
      </c>
      <c r="Y15" s="17">
        <v>5</v>
      </c>
      <c r="Z15" s="17">
        <v>2</v>
      </c>
      <c r="AA15" s="17">
        <v>5</v>
      </c>
      <c r="AB15" s="17">
        <v>2</v>
      </c>
      <c r="AC15" s="17">
        <v>2</v>
      </c>
      <c r="AD15" s="51">
        <v>3</v>
      </c>
      <c r="AE15" s="17">
        <v>1</v>
      </c>
      <c r="AF15" s="17">
        <v>3</v>
      </c>
      <c r="AG15" s="17">
        <v>3</v>
      </c>
    </row>
    <row r="16" spans="1:184" x14ac:dyDescent="0.25">
      <c r="A16" s="15"/>
      <c r="B16" s="19" t="s">
        <v>11</v>
      </c>
      <c r="C16" s="20">
        <f t="shared" ref="C16" si="14">C15/C14*100</f>
        <v>1.7241379310344827</v>
      </c>
      <c r="D16" s="20">
        <f t="shared" ref="D16" si="15">D15/D14*100</f>
        <v>5.3191489361702127</v>
      </c>
      <c r="E16" s="20">
        <v>0</v>
      </c>
      <c r="F16" s="20">
        <f t="shared" ref="F16" si="16">F15/F14*100</f>
        <v>5.4794520547945202</v>
      </c>
      <c r="G16" s="20">
        <f t="shared" ref="G16" si="17">G15/G14*100</f>
        <v>3.7037037037037033</v>
      </c>
      <c r="H16" s="20">
        <f t="shared" ref="H16:K16" si="18">H15/H14*100</f>
        <v>0</v>
      </c>
      <c r="I16" s="20">
        <f t="shared" si="18"/>
        <v>3.6585365853658534</v>
      </c>
      <c r="J16" s="20">
        <f t="shared" si="18"/>
        <v>4.395604395604396</v>
      </c>
      <c r="K16" s="20">
        <f t="shared" si="18"/>
        <v>1.0416666666666665</v>
      </c>
      <c r="L16" s="20">
        <f t="shared" ref="L16" si="19">L15/L14*100</f>
        <v>6.4102564102564097</v>
      </c>
      <c r="M16" s="20">
        <f t="shared" ref="M16" si="20">M15/M14*100</f>
        <v>5.2631578947368416</v>
      </c>
      <c r="N16" s="20">
        <f t="shared" ref="N16" si="21">N15/N14*100</f>
        <v>1.098901098901099</v>
      </c>
      <c r="O16" s="20">
        <f t="shared" ref="O16:Q16" si="22">O15/O14*100</f>
        <v>4.8780487804878048</v>
      </c>
      <c r="P16" s="20">
        <f t="shared" si="22"/>
        <v>1.4285714285714286</v>
      </c>
      <c r="Q16" s="20">
        <f t="shared" si="22"/>
        <v>0</v>
      </c>
      <c r="R16" s="20">
        <f t="shared" ref="R16" si="23">R15/R14*100</f>
        <v>1.2820512820512819</v>
      </c>
      <c r="S16" s="20">
        <f t="shared" ref="S16:T16" si="24">S15/S14*100</f>
        <v>3.125</v>
      </c>
      <c r="T16" s="20">
        <f t="shared" si="24"/>
        <v>4.6875</v>
      </c>
      <c r="U16" s="20">
        <f t="shared" ref="U16" si="25">U15/U14*100</f>
        <v>3.0303030303030303</v>
      </c>
      <c r="V16" s="20">
        <f t="shared" ref="V16:X16" si="26">V15/V14*100</f>
        <v>3.2608695652173911</v>
      </c>
      <c r="W16" s="20">
        <f t="shared" si="26"/>
        <v>4.9019607843137258</v>
      </c>
      <c r="X16" s="20">
        <f t="shared" si="26"/>
        <v>1.1627906976744187</v>
      </c>
      <c r="Y16" s="20">
        <f t="shared" ref="Y16" si="27">Y15/Y14*100</f>
        <v>4.2016806722689077</v>
      </c>
      <c r="Z16" s="20">
        <f t="shared" ref="Z16:AA16" si="28">Z15/Z14*100</f>
        <v>2.1505376344086025</v>
      </c>
      <c r="AA16" s="20">
        <f t="shared" si="28"/>
        <v>7.6923076923076925</v>
      </c>
      <c r="AB16" s="20">
        <f t="shared" ref="AB16" si="29">AB15/AB14*100</f>
        <v>2.7397260273972601</v>
      </c>
      <c r="AC16" s="20">
        <f t="shared" ref="AC16:AE16" si="30">AC15/AC14*100</f>
        <v>2.6315789473684208</v>
      </c>
      <c r="AD16" s="20">
        <f t="shared" si="30"/>
        <v>3.6144578313253009</v>
      </c>
      <c r="AE16" s="20">
        <f t="shared" si="30"/>
        <v>1.3157894736842104</v>
      </c>
      <c r="AF16" s="20">
        <f t="shared" ref="AF16" si="31">AF15/AF14*100</f>
        <v>4</v>
      </c>
      <c r="AG16" s="20">
        <f t="shared" ref="AG16" si="32">AG15/AG14*100</f>
        <v>3.5294117647058822</v>
      </c>
    </row>
    <row r="17" spans="1:184" x14ac:dyDescent="0.25">
      <c r="A17" s="48"/>
      <c r="B17" s="90" t="s">
        <v>58</v>
      </c>
      <c r="C17" s="38">
        <v>0</v>
      </c>
      <c r="D17" s="37">
        <v>1</v>
      </c>
      <c r="E17" s="37">
        <v>0</v>
      </c>
      <c r="F17" s="37">
        <v>1</v>
      </c>
      <c r="G17" s="37">
        <v>0</v>
      </c>
      <c r="H17" s="37">
        <v>0</v>
      </c>
      <c r="I17" s="54">
        <v>0</v>
      </c>
      <c r="J17" s="38">
        <v>1</v>
      </c>
      <c r="K17" s="37">
        <v>0</v>
      </c>
      <c r="L17" s="37">
        <v>0</v>
      </c>
      <c r="M17" s="37">
        <v>3</v>
      </c>
      <c r="N17" s="37">
        <v>0</v>
      </c>
      <c r="O17" s="37">
        <v>1</v>
      </c>
      <c r="P17" s="54">
        <v>0</v>
      </c>
      <c r="Q17" s="37">
        <v>0</v>
      </c>
      <c r="R17" s="37">
        <v>0</v>
      </c>
      <c r="S17" s="37">
        <v>0</v>
      </c>
      <c r="T17" s="37">
        <v>0</v>
      </c>
      <c r="U17" s="37">
        <v>1</v>
      </c>
      <c r="V17" s="37">
        <v>0</v>
      </c>
      <c r="W17" s="54">
        <v>1</v>
      </c>
      <c r="X17" s="37">
        <v>0</v>
      </c>
      <c r="Y17" s="37">
        <v>1</v>
      </c>
      <c r="Z17" s="37">
        <v>0</v>
      </c>
      <c r="AA17" s="37">
        <v>2</v>
      </c>
      <c r="AB17" s="37">
        <v>2</v>
      </c>
      <c r="AC17" s="37">
        <v>0</v>
      </c>
      <c r="AD17" s="54">
        <v>1</v>
      </c>
      <c r="AE17" s="37">
        <v>0</v>
      </c>
      <c r="AF17" s="37">
        <v>0</v>
      </c>
      <c r="AG17" s="37">
        <v>0</v>
      </c>
    </row>
    <row r="18" spans="1:184" x14ac:dyDescent="0.25">
      <c r="A18" s="48"/>
      <c r="B18" s="19" t="s">
        <v>59</v>
      </c>
      <c r="C18" s="100">
        <v>0</v>
      </c>
      <c r="D18" s="93">
        <f>D17/D14*100</f>
        <v>1.0638297872340425</v>
      </c>
      <c r="E18" s="93">
        <v>0</v>
      </c>
      <c r="F18" s="93">
        <f>F17/F14*100</f>
        <v>1.3698630136986301</v>
      </c>
      <c r="G18" s="93">
        <v>0</v>
      </c>
      <c r="H18" s="93">
        <f t="shared" ref="H18:M18" si="33">H17/H14*100</f>
        <v>0</v>
      </c>
      <c r="I18" s="93">
        <f t="shared" si="33"/>
        <v>0</v>
      </c>
      <c r="J18" s="93">
        <f t="shared" si="33"/>
        <v>1.098901098901099</v>
      </c>
      <c r="K18" s="93">
        <f t="shared" si="33"/>
        <v>0</v>
      </c>
      <c r="L18" s="93">
        <f t="shared" si="33"/>
        <v>0</v>
      </c>
      <c r="M18" s="93">
        <f t="shared" si="33"/>
        <v>2.6315789473684208</v>
      </c>
      <c r="N18" s="93">
        <v>0</v>
      </c>
      <c r="O18" s="93">
        <f>O17/O14*100</f>
        <v>1.2195121951219512</v>
      </c>
      <c r="P18" s="93">
        <v>0</v>
      </c>
      <c r="Q18" s="93">
        <v>0</v>
      </c>
      <c r="R18" s="93">
        <v>0</v>
      </c>
      <c r="S18" s="93">
        <v>0</v>
      </c>
      <c r="T18" s="93">
        <v>0</v>
      </c>
      <c r="U18" s="93">
        <f t="shared" ref="U18:AA18" si="34">U17/U14*100</f>
        <v>1.0101010101010102</v>
      </c>
      <c r="V18" s="93">
        <f t="shared" si="34"/>
        <v>0</v>
      </c>
      <c r="W18" s="93">
        <f t="shared" si="34"/>
        <v>0.98039215686274506</v>
      </c>
      <c r="X18" s="93">
        <f t="shared" si="34"/>
        <v>0</v>
      </c>
      <c r="Y18" s="93">
        <f t="shared" si="34"/>
        <v>0.84033613445378152</v>
      </c>
      <c r="Z18" s="93">
        <f t="shared" si="34"/>
        <v>0</v>
      </c>
      <c r="AA18" s="93">
        <f t="shared" si="34"/>
        <v>3.0769230769230771</v>
      </c>
      <c r="AB18" s="93">
        <f>AB17/AB14*100</f>
        <v>2.7397260273972601</v>
      </c>
      <c r="AC18" s="93">
        <f>AC17/AC14*100</f>
        <v>0</v>
      </c>
      <c r="AD18" s="93">
        <f>AD17/AD14*100</f>
        <v>1.2048192771084338</v>
      </c>
      <c r="AE18" s="93">
        <f>AE17/AE14*100</f>
        <v>0</v>
      </c>
      <c r="AF18" s="93">
        <v>0</v>
      </c>
      <c r="AG18" s="93">
        <v>0</v>
      </c>
    </row>
    <row r="19" spans="1:184" x14ac:dyDescent="0.25">
      <c r="A19" s="2"/>
      <c r="B19" s="39" t="s">
        <v>33</v>
      </c>
      <c r="C19" s="38">
        <v>4</v>
      </c>
      <c r="D19" s="37">
        <v>13</v>
      </c>
      <c r="E19" s="37">
        <v>6</v>
      </c>
      <c r="F19" s="37">
        <v>9</v>
      </c>
      <c r="G19" s="37">
        <v>3</v>
      </c>
      <c r="H19" s="37">
        <v>3</v>
      </c>
      <c r="I19" s="54">
        <v>7</v>
      </c>
      <c r="J19" s="38">
        <v>0</v>
      </c>
      <c r="K19" s="37">
        <v>6</v>
      </c>
      <c r="L19" s="37">
        <v>6</v>
      </c>
      <c r="M19" s="37">
        <v>3</v>
      </c>
      <c r="N19" s="37">
        <v>2</v>
      </c>
      <c r="O19" s="37">
        <v>3</v>
      </c>
      <c r="P19" s="54">
        <v>2</v>
      </c>
      <c r="Q19" s="37">
        <v>3</v>
      </c>
      <c r="R19" s="37">
        <v>5</v>
      </c>
      <c r="S19" s="37">
        <v>2</v>
      </c>
      <c r="T19" s="37">
        <v>5</v>
      </c>
      <c r="U19" s="37">
        <v>4</v>
      </c>
      <c r="V19" s="37">
        <v>8</v>
      </c>
      <c r="W19" s="54">
        <v>7</v>
      </c>
      <c r="X19" s="37">
        <v>9</v>
      </c>
      <c r="Y19" s="37">
        <v>9</v>
      </c>
      <c r="Z19" s="37">
        <v>6</v>
      </c>
      <c r="AA19" s="37">
        <v>5</v>
      </c>
      <c r="AB19" s="37">
        <v>4</v>
      </c>
      <c r="AC19" s="37">
        <v>4</v>
      </c>
      <c r="AD19" s="54">
        <v>2</v>
      </c>
      <c r="AE19" s="37">
        <v>6</v>
      </c>
      <c r="AF19" s="37">
        <v>6</v>
      </c>
      <c r="AG19" s="37">
        <v>3</v>
      </c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</row>
    <row r="20" spans="1:184" ht="15.75" thickBot="1" x14ac:dyDescent="0.3">
      <c r="A20" s="44"/>
      <c r="B20" s="55" t="s">
        <v>34</v>
      </c>
      <c r="C20" s="42">
        <f t="shared" ref="C20:K20" si="35">C19/C14*100</f>
        <v>6.8965517241379306</v>
      </c>
      <c r="D20" s="42">
        <f t="shared" si="35"/>
        <v>13.829787234042554</v>
      </c>
      <c r="E20" s="42">
        <f t="shared" si="35"/>
        <v>8.2191780821917799</v>
      </c>
      <c r="F20" s="42">
        <f t="shared" si="35"/>
        <v>12.328767123287671</v>
      </c>
      <c r="G20" s="42">
        <f t="shared" si="35"/>
        <v>3.7037037037037033</v>
      </c>
      <c r="H20" s="42">
        <f t="shared" si="35"/>
        <v>3.125</v>
      </c>
      <c r="I20" s="42">
        <f t="shared" si="35"/>
        <v>8.536585365853659</v>
      </c>
      <c r="J20" s="42">
        <f t="shared" si="35"/>
        <v>0</v>
      </c>
      <c r="K20" s="42">
        <f t="shared" si="35"/>
        <v>6.25</v>
      </c>
      <c r="L20" s="42">
        <f t="shared" ref="L20:Q20" si="36">L19/L14*100</f>
        <v>7.6923076923076925</v>
      </c>
      <c r="M20" s="42">
        <f t="shared" si="36"/>
        <v>2.6315789473684208</v>
      </c>
      <c r="N20" s="42">
        <f t="shared" si="36"/>
        <v>2.197802197802198</v>
      </c>
      <c r="O20" s="42">
        <f t="shared" si="36"/>
        <v>3.6585365853658534</v>
      </c>
      <c r="P20" s="42">
        <f t="shared" si="36"/>
        <v>2.8571428571428572</v>
      </c>
      <c r="Q20" s="42">
        <f t="shared" si="36"/>
        <v>4.3478260869565215</v>
      </c>
      <c r="R20" s="42">
        <f t="shared" ref="R20:X20" si="37">R19/R14*100</f>
        <v>6.4102564102564097</v>
      </c>
      <c r="S20" s="42">
        <f t="shared" si="37"/>
        <v>3.125</v>
      </c>
      <c r="T20" s="42">
        <f t="shared" si="37"/>
        <v>7.8125</v>
      </c>
      <c r="U20" s="42">
        <f t="shared" si="37"/>
        <v>4.0404040404040407</v>
      </c>
      <c r="V20" s="42">
        <f t="shared" si="37"/>
        <v>8.695652173913043</v>
      </c>
      <c r="W20" s="42">
        <f t="shared" si="37"/>
        <v>6.8627450980392162</v>
      </c>
      <c r="X20" s="42">
        <f t="shared" si="37"/>
        <v>10.465116279069768</v>
      </c>
      <c r="Y20" s="42">
        <f t="shared" ref="Y20:AE20" si="38">Y19/Y14*100</f>
        <v>7.5630252100840334</v>
      </c>
      <c r="Z20" s="42">
        <f t="shared" si="38"/>
        <v>6.4516129032258061</v>
      </c>
      <c r="AA20" s="42">
        <f t="shared" si="38"/>
        <v>7.6923076923076925</v>
      </c>
      <c r="AB20" s="42">
        <f t="shared" si="38"/>
        <v>5.4794520547945202</v>
      </c>
      <c r="AC20" s="42">
        <f t="shared" si="38"/>
        <v>5.2631578947368416</v>
      </c>
      <c r="AD20" s="42">
        <f t="shared" si="38"/>
        <v>2.4096385542168677</v>
      </c>
      <c r="AE20" s="42">
        <f t="shared" si="38"/>
        <v>7.8947368421052628</v>
      </c>
      <c r="AF20" s="42">
        <f>AF19/AF14*100</f>
        <v>8</v>
      </c>
      <c r="AG20" s="42">
        <f>AG19/AG14*100</f>
        <v>3.5294117647058822</v>
      </c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</row>
    <row r="21" spans="1:184" ht="15.75" thickBot="1" x14ac:dyDescent="0.3">
      <c r="A21" s="21" t="s">
        <v>13</v>
      </c>
      <c r="B21" s="11" t="s">
        <v>9</v>
      </c>
      <c r="C21" s="14">
        <v>179</v>
      </c>
      <c r="D21" s="12">
        <v>224</v>
      </c>
      <c r="E21" s="12">
        <v>215</v>
      </c>
      <c r="F21" s="12">
        <v>209</v>
      </c>
      <c r="G21" s="12">
        <v>216</v>
      </c>
      <c r="H21" s="12">
        <v>228</v>
      </c>
      <c r="I21" s="13">
        <v>254</v>
      </c>
      <c r="J21" s="14">
        <v>274</v>
      </c>
      <c r="K21" s="12">
        <v>261</v>
      </c>
      <c r="L21" s="12">
        <v>246</v>
      </c>
      <c r="M21" s="12">
        <v>232</v>
      </c>
      <c r="N21" s="12">
        <v>175</v>
      </c>
      <c r="O21" s="12">
        <v>172</v>
      </c>
      <c r="P21" s="13">
        <v>223</v>
      </c>
      <c r="Q21" s="12">
        <v>188</v>
      </c>
      <c r="R21" s="12">
        <v>206</v>
      </c>
      <c r="S21" s="12">
        <v>169</v>
      </c>
      <c r="T21" s="12">
        <v>159</v>
      </c>
      <c r="U21" s="12">
        <v>183</v>
      </c>
      <c r="V21" s="12">
        <v>100</v>
      </c>
      <c r="W21" s="13">
        <v>187</v>
      </c>
      <c r="X21" s="12">
        <v>213</v>
      </c>
      <c r="Y21" s="12">
        <v>193</v>
      </c>
      <c r="Z21" s="12">
        <v>192</v>
      </c>
      <c r="AA21" s="12">
        <v>132</v>
      </c>
      <c r="AB21" s="12">
        <v>153</v>
      </c>
      <c r="AC21" s="12">
        <v>154</v>
      </c>
      <c r="AD21" s="13">
        <v>165</v>
      </c>
      <c r="AE21" s="12">
        <v>129</v>
      </c>
      <c r="AF21" s="12">
        <v>149</v>
      </c>
      <c r="AG21" s="12">
        <v>133</v>
      </c>
    </row>
    <row r="22" spans="1:184" x14ac:dyDescent="0.25">
      <c r="A22" s="15"/>
      <c r="B22" s="16" t="s">
        <v>10</v>
      </c>
      <c r="C22" s="18">
        <v>8</v>
      </c>
      <c r="D22" s="17">
        <v>8</v>
      </c>
      <c r="E22" s="17">
        <v>18</v>
      </c>
      <c r="F22" s="17">
        <v>22</v>
      </c>
      <c r="G22" s="17">
        <v>21</v>
      </c>
      <c r="H22" s="17">
        <v>16</v>
      </c>
      <c r="I22" s="51">
        <v>14</v>
      </c>
      <c r="J22" s="18">
        <v>4</v>
      </c>
      <c r="K22" s="17">
        <v>0</v>
      </c>
      <c r="L22" s="17">
        <v>25</v>
      </c>
      <c r="M22" s="17">
        <v>36</v>
      </c>
      <c r="N22" s="17">
        <v>32</v>
      </c>
      <c r="O22" s="17">
        <v>5</v>
      </c>
      <c r="P22" s="51">
        <v>43</v>
      </c>
      <c r="Q22" s="17">
        <v>28</v>
      </c>
      <c r="R22" s="17">
        <v>18</v>
      </c>
      <c r="S22" s="17">
        <v>10</v>
      </c>
      <c r="T22" s="17">
        <v>24</v>
      </c>
      <c r="U22" s="17">
        <v>12</v>
      </c>
      <c r="V22" s="17">
        <v>4</v>
      </c>
      <c r="W22" s="51">
        <v>41</v>
      </c>
      <c r="X22" s="17">
        <v>11</v>
      </c>
      <c r="Y22" s="17">
        <v>4</v>
      </c>
      <c r="Z22" s="17">
        <v>27</v>
      </c>
      <c r="AA22" s="17">
        <v>10</v>
      </c>
      <c r="AB22" s="17">
        <v>4</v>
      </c>
      <c r="AC22" s="17">
        <v>1</v>
      </c>
      <c r="AD22" s="51">
        <v>4</v>
      </c>
      <c r="AE22" s="17">
        <v>28</v>
      </c>
      <c r="AF22" s="17">
        <v>9</v>
      </c>
      <c r="AG22" s="17">
        <v>13</v>
      </c>
    </row>
    <row r="23" spans="1:184" x14ac:dyDescent="0.25">
      <c r="A23" s="15"/>
      <c r="B23" s="19" t="s">
        <v>11</v>
      </c>
      <c r="C23" s="20">
        <f t="shared" ref="C23" si="39">C22/C21*100</f>
        <v>4.4692737430167595</v>
      </c>
      <c r="D23" s="20">
        <f t="shared" ref="D23" si="40">D22/D21*100</f>
        <v>3.5714285714285712</v>
      </c>
      <c r="E23" s="20">
        <f t="shared" ref="E23" si="41">E22/E21*100</f>
        <v>8.3720930232558146</v>
      </c>
      <c r="F23" s="20">
        <f t="shared" ref="F23" si="42">F22/F21*100</f>
        <v>10.526315789473683</v>
      </c>
      <c r="G23" s="20">
        <f t="shared" ref="G23" si="43">G22/G21*100</f>
        <v>9.7222222222222232</v>
      </c>
      <c r="H23" s="20">
        <f t="shared" ref="H23:K23" si="44">H22/H21*100</f>
        <v>7.0175438596491224</v>
      </c>
      <c r="I23" s="20">
        <f t="shared" si="44"/>
        <v>5.5118110236220472</v>
      </c>
      <c r="J23" s="20">
        <f t="shared" si="44"/>
        <v>1.4598540145985401</v>
      </c>
      <c r="K23" s="20">
        <f t="shared" si="44"/>
        <v>0</v>
      </c>
      <c r="L23" s="20">
        <f t="shared" ref="L23" si="45">L22/L21*100</f>
        <v>10.16260162601626</v>
      </c>
      <c r="M23" s="20">
        <f t="shared" ref="M23" si="46">M22/M21*100</f>
        <v>15.517241379310345</v>
      </c>
      <c r="N23" s="20">
        <f t="shared" ref="N23" si="47">N22/N21*100</f>
        <v>18.285714285714285</v>
      </c>
      <c r="O23" s="20">
        <f t="shared" ref="O23:Q23" si="48">O22/O21*100</f>
        <v>2.9069767441860463</v>
      </c>
      <c r="P23" s="20">
        <f t="shared" si="48"/>
        <v>19.282511210762333</v>
      </c>
      <c r="Q23" s="20">
        <f t="shared" si="48"/>
        <v>14.893617021276595</v>
      </c>
      <c r="R23" s="20">
        <f t="shared" ref="R23" si="49">R22/R21*100</f>
        <v>8.7378640776699026</v>
      </c>
      <c r="S23" s="20">
        <f t="shared" ref="S23:T23" si="50">S22/S21*100</f>
        <v>5.9171597633136095</v>
      </c>
      <c r="T23" s="20">
        <f t="shared" si="50"/>
        <v>15.09433962264151</v>
      </c>
      <c r="U23" s="20">
        <f t="shared" ref="U23" si="51">U22/U21*100</f>
        <v>6.557377049180328</v>
      </c>
      <c r="V23" s="20">
        <f t="shared" ref="V23:X23" si="52">V22/V21*100</f>
        <v>4</v>
      </c>
      <c r="W23" s="20">
        <f t="shared" si="52"/>
        <v>21.925133689839569</v>
      </c>
      <c r="X23" s="20">
        <f t="shared" si="52"/>
        <v>5.164319248826291</v>
      </c>
      <c r="Y23" s="20">
        <f t="shared" ref="Y23" si="53">Y22/Y21*100</f>
        <v>2.0725388601036272</v>
      </c>
      <c r="Z23" s="20">
        <f t="shared" ref="Z23:AA23" si="54">Z22/Z21*100</f>
        <v>14.0625</v>
      </c>
      <c r="AA23" s="20">
        <f t="shared" si="54"/>
        <v>7.5757575757575761</v>
      </c>
      <c r="AB23" s="20">
        <f t="shared" ref="AB23" si="55">AB22/AB21*100</f>
        <v>2.6143790849673203</v>
      </c>
      <c r="AC23" s="20">
        <f t="shared" ref="AC23:AE23" si="56">AC22/AC21*100</f>
        <v>0.64935064935064934</v>
      </c>
      <c r="AD23" s="20">
        <f t="shared" si="56"/>
        <v>2.4242424242424243</v>
      </c>
      <c r="AE23" s="20">
        <f t="shared" si="56"/>
        <v>21.705426356589147</v>
      </c>
      <c r="AF23" s="20">
        <f t="shared" ref="AF23" si="57">AF22/AF21*100</f>
        <v>6.0402684563758395</v>
      </c>
      <c r="AG23" s="20">
        <f t="shared" ref="AG23" si="58">AG22/AG21*100</f>
        <v>9.7744360902255636</v>
      </c>
    </row>
    <row r="24" spans="1:184" x14ac:dyDescent="0.25">
      <c r="A24" s="48"/>
      <c r="B24" s="90" t="s">
        <v>58</v>
      </c>
      <c r="C24" s="38">
        <v>0</v>
      </c>
      <c r="D24" s="37">
        <v>0</v>
      </c>
      <c r="E24" s="37">
        <v>6</v>
      </c>
      <c r="F24" s="37">
        <v>1</v>
      </c>
      <c r="G24" s="37">
        <v>0</v>
      </c>
      <c r="H24" s="37">
        <v>0</v>
      </c>
      <c r="I24" s="54">
        <v>0</v>
      </c>
      <c r="J24" s="38">
        <v>0</v>
      </c>
      <c r="K24" s="37">
        <v>1</v>
      </c>
      <c r="L24" s="37">
        <v>8</v>
      </c>
      <c r="M24" s="37">
        <v>1</v>
      </c>
      <c r="N24" s="37">
        <v>4</v>
      </c>
      <c r="O24" s="37">
        <v>0</v>
      </c>
      <c r="P24" s="54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54">
        <v>0</v>
      </c>
      <c r="X24" s="37">
        <v>0</v>
      </c>
      <c r="Y24" s="37">
        <v>0</v>
      </c>
      <c r="Z24" s="37">
        <v>2</v>
      </c>
      <c r="AA24" s="37">
        <v>0</v>
      </c>
      <c r="AB24" s="37">
        <v>0</v>
      </c>
      <c r="AC24" s="37">
        <v>0</v>
      </c>
      <c r="AD24" s="54">
        <v>0</v>
      </c>
      <c r="AE24" s="37">
        <v>0</v>
      </c>
      <c r="AF24" s="37">
        <v>0</v>
      </c>
      <c r="AG24" s="37">
        <v>0</v>
      </c>
    </row>
    <row r="25" spans="1:184" x14ac:dyDescent="0.25">
      <c r="A25" s="48"/>
      <c r="B25" s="19" t="s">
        <v>59</v>
      </c>
      <c r="C25" s="100">
        <v>0</v>
      </c>
      <c r="D25" s="93">
        <v>0</v>
      </c>
      <c r="E25" s="93">
        <f>E24/E21*100</f>
        <v>2.7906976744186047</v>
      </c>
      <c r="F25" s="93">
        <f>F24/F21*100</f>
        <v>0.4784688995215311</v>
      </c>
      <c r="G25" s="93">
        <v>0</v>
      </c>
      <c r="H25" s="93">
        <v>0</v>
      </c>
      <c r="I25" s="93">
        <v>0</v>
      </c>
      <c r="J25" s="93">
        <v>0</v>
      </c>
      <c r="K25" s="93">
        <v>0</v>
      </c>
      <c r="L25" s="93">
        <f>L24/L21*100</f>
        <v>3.2520325203252036</v>
      </c>
      <c r="M25" s="93">
        <f>M24/M21*100</f>
        <v>0.43103448275862066</v>
      </c>
      <c r="N25" s="93">
        <f>N24/N21*100</f>
        <v>2.2857142857142856</v>
      </c>
      <c r="O25" s="93">
        <v>0</v>
      </c>
      <c r="P25" s="101">
        <v>0</v>
      </c>
      <c r="Q25" s="93">
        <v>0</v>
      </c>
      <c r="R25" s="93">
        <v>0</v>
      </c>
      <c r="S25" s="93">
        <v>0</v>
      </c>
      <c r="T25" s="93">
        <v>0</v>
      </c>
      <c r="U25" s="93">
        <v>0</v>
      </c>
      <c r="V25" s="93">
        <v>0</v>
      </c>
      <c r="W25" s="93">
        <v>0</v>
      </c>
      <c r="X25" s="93">
        <v>0</v>
      </c>
      <c r="Y25" s="93">
        <v>0</v>
      </c>
      <c r="Z25" s="93">
        <f>Z24/Z21*100</f>
        <v>1.0416666666666665</v>
      </c>
      <c r="AA25" s="93">
        <v>0</v>
      </c>
      <c r="AB25" s="93">
        <v>0</v>
      </c>
      <c r="AC25" s="93">
        <v>0</v>
      </c>
      <c r="AD25" s="93">
        <v>0</v>
      </c>
      <c r="AE25" s="93">
        <v>0</v>
      </c>
      <c r="AF25" s="93">
        <v>0</v>
      </c>
      <c r="AG25" s="93">
        <v>0</v>
      </c>
    </row>
    <row r="26" spans="1:184" x14ac:dyDescent="0.25">
      <c r="A26" s="2"/>
      <c r="B26" s="39" t="s">
        <v>33</v>
      </c>
      <c r="C26" s="38">
        <v>52</v>
      </c>
      <c r="D26" s="37">
        <v>57</v>
      </c>
      <c r="E26" s="37">
        <v>53</v>
      </c>
      <c r="F26" s="37">
        <v>81</v>
      </c>
      <c r="G26" s="37">
        <v>61</v>
      </c>
      <c r="H26" s="37">
        <v>87</v>
      </c>
      <c r="I26" s="54">
        <v>89</v>
      </c>
      <c r="J26" s="38">
        <v>112</v>
      </c>
      <c r="K26" s="37">
        <v>98</v>
      </c>
      <c r="L26" s="37">
        <v>70</v>
      </c>
      <c r="M26" s="37">
        <v>106</v>
      </c>
      <c r="N26" s="37">
        <v>74</v>
      </c>
      <c r="O26" s="37">
        <v>44</v>
      </c>
      <c r="P26" s="54">
        <v>78</v>
      </c>
      <c r="Q26" s="37">
        <v>66</v>
      </c>
      <c r="R26" s="37">
        <v>69</v>
      </c>
      <c r="S26" s="37">
        <v>52</v>
      </c>
      <c r="T26" s="37">
        <v>44</v>
      </c>
      <c r="U26" s="37">
        <v>53</v>
      </c>
      <c r="V26" s="37">
        <v>35</v>
      </c>
      <c r="W26" s="54">
        <v>55</v>
      </c>
      <c r="X26" s="37">
        <v>67</v>
      </c>
      <c r="Y26" s="37">
        <v>59</v>
      </c>
      <c r="Z26" s="37">
        <v>48</v>
      </c>
      <c r="AA26" s="37">
        <v>42</v>
      </c>
      <c r="AB26" s="37">
        <v>48</v>
      </c>
      <c r="AC26" s="37">
        <v>34</v>
      </c>
      <c r="AD26" s="54">
        <v>43</v>
      </c>
      <c r="AE26" s="37">
        <v>46</v>
      </c>
      <c r="AF26" s="37">
        <v>38</v>
      </c>
      <c r="AG26" s="37">
        <v>29</v>
      </c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</row>
    <row r="27" spans="1:184" ht="15.75" thickBot="1" x14ac:dyDescent="0.3">
      <c r="A27" s="44"/>
      <c r="B27" s="55" t="s">
        <v>34</v>
      </c>
      <c r="C27" s="42">
        <f t="shared" ref="C27:K27" si="59">C26/C21*100</f>
        <v>29.050279329608941</v>
      </c>
      <c r="D27" s="42">
        <f t="shared" si="59"/>
        <v>25.446428571428569</v>
      </c>
      <c r="E27" s="42">
        <f t="shared" si="59"/>
        <v>24.651162790697676</v>
      </c>
      <c r="F27" s="42">
        <f t="shared" si="59"/>
        <v>38.755980861244019</v>
      </c>
      <c r="G27" s="42">
        <f t="shared" si="59"/>
        <v>28.240740740740737</v>
      </c>
      <c r="H27" s="42">
        <f t="shared" si="59"/>
        <v>38.15789473684211</v>
      </c>
      <c r="I27" s="42">
        <f t="shared" si="59"/>
        <v>35.039370078740156</v>
      </c>
      <c r="J27" s="42">
        <f t="shared" si="59"/>
        <v>40.875912408759127</v>
      </c>
      <c r="K27" s="42">
        <f t="shared" si="59"/>
        <v>37.547892720306514</v>
      </c>
      <c r="L27" s="42">
        <f t="shared" ref="L27:Q27" si="60">L26/L21*100</f>
        <v>28.455284552845526</v>
      </c>
      <c r="M27" s="42">
        <f t="shared" si="60"/>
        <v>45.689655172413794</v>
      </c>
      <c r="N27" s="42">
        <f t="shared" si="60"/>
        <v>42.285714285714285</v>
      </c>
      <c r="O27" s="42">
        <f t="shared" si="60"/>
        <v>25.581395348837212</v>
      </c>
      <c r="P27" s="42">
        <f t="shared" si="60"/>
        <v>34.977578475336323</v>
      </c>
      <c r="Q27" s="42">
        <f t="shared" si="60"/>
        <v>35.106382978723403</v>
      </c>
      <c r="R27" s="42">
        <f t="shared" ref="R27:X27" si="61">R26/R21*100</f>
        <v>33.495145631067963</v>
      </c>
      <c r="S27" s="42">
        <f t="shared" si="61"/>
        <v>30.76923076923077</v>
      </c>
      <c r="T27" s="42">
        <f t="shared" si="61"/>
        <v>27.672955974842768</v>
      </c>
      <c r="U27" s="42">
        <f t="shared" si="61"/>
        <v>28.961748633879779</v>
      </c>
      <c r="V27" s="42">
        <f t="shared" si="61"/>
        <v>35</v>
      </c>
      <c r="W27" s="42">
        <f t="shared" si="61"/>
        <v>29.411764705882355</v>
      </c>
      <c r="X27" s="42">
        <f t="shared" si="61"/>
        <v>31.455399061032864</v>
      </c>
      <c r="Y27" s="42">
        <f t="shared" ref="Y27:AE27" si="62">Y26/Y21*100</f>
        <v>30.569948186528496</v>
      </c>
      <c r="Z27" s="42">
        <f t="shared" si="62"/>
        <v>25</v>
      </c>
      <c r="AA27" s="42">
        <f t="shared" si="62"/>
        <v>31.818181818181817</v>
      </c>
      <c r="AB27" s="42">
        <f t="shared" si="62"/>
        <v>31.372549019607842</v>
      </c>
      <c r="AC27" s="42">
        <f t="shared" si="62"/>
        <v>22.077922077922079</v>
      </c>
      <c r="AD27" s="42">
        <f t="shared" si="62"/>
        <v>26.060606060606062</v>
      </c>
      <c r="AE27" s="42">
        <f t="shared" si="62"/>
        <v>35.65891472868217</v>
      </c>
      <c r="AF27" s="42">
        <f>AF26/AF21*100</f>
        <v>25.503355704697988</v>
      </c>
      <c r="AG27" s="42">
        <f>AG26/AG21*100</f>
        <v>21.804511278195488</v>
      </c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</row>
    <row r="28" spans="1:184" ht="15.75" thickBot="1" x14ac:dyDescent="0.3">
      <c r="A28" s="21" t="s">
        <v>14</v>
      </c>
      <c r="B28" s="11" t="s">
        <v>9</v>
      </c>
      <c r="C28" s="14">
        <v>40</v>
      </c>
      <c r="D28" s="12">
        <v>55</v>
      </c>
      <c r="E28" s="12">
        <v>51</v>
      </c>
      <c r="F28" s="12">
        <v>52</v>
      </c>
      <c r="G28" s="12">
        <v>63</v>
      </c>
      <c r="H28" s="12">
        <v>45</v>
      </c>
      <c r="I28" s="13">
        <v>37</v>
      </c>
      <c r="J28" s="14">
        <v>15</v>
      </c>
      <c r="K28" s="12">
        <v>57</v>
      </c>
      <c r="L28" s="12">
        <v>60</v>
      </c>
      <c r="M28" s="12">
        <v>68</v>
      </c>
      <c r="N28" s="12">
        <v>61</v>
      </c>
      <c r="O28" s="12">
        <v>63</v>
      </c>
      <c r="P28" s="13">
        <v>60</v>
      </c>
      <c r="Q28" s="12">
        <v>56</v>
      </c>
      <c r="R28" s="12">
        <v>80</v>
      </c>
      <c r="S28" s="12">
        <v>30</v>
      </c>
      <c r="T28" s="12">
        <v>49</v>
      </c>
      <c r="U28" s="12">
        <v>59</v>
      </c>
      <c r="V28" s="12">
        <v>59</v>
      </c>
      <c r="W28" s="13">
        <v>52</v>
      </c>
      <c r="X28" s="12">
        <v>63</v>
      </c>
      <c r="Y28" s="12">
        <v>82</v>
      </c>
      <c r="Z28" s="12">
        <v>69</v>
      </c>
      <c r="AA28" s="12">
        <v>50</v>
      </c>
      <c r="AB28" s="12">
        <v>63</v>
      </c>
      <c r="AC28" s="12">
        <v>53</v>
      </c>
      <c r="AD28" s="13">
        <v>52</v>
      </c>
      <c r="AE28" s="12">
        <v>16</v>
      </c>
      <c r="AF28" s="12">
        <v>68</v>
      </c>
      <c r="AG28" s="12">
        <v>64</v>
      </c>
    </row>
    <row r="29" spans="1:184" x14ac:dyDescent="0.25">
      <c r="A29" s="2"/>
      <c r="B29" s="16" t="s">
        <v>10</v>
      </c>
      <c r="C29" s="18">
        <v>6</v>
      </c>
      <c r="D29" s="17">
        <v>10</v>
      </c>
      <c r="E29" s="17">
        <v>11</v>
      </c>
      <c r="F29" s="17">
        <v>9</v>
      </c>
      <c r="G29" s="17">
        <v>14</v>
      </c>
      <c r="H29" s="17">
        <v>12</v>
      </c>
      <c r="I29" s="51">
        <v>8</v>
      </c>
      <c r="J29" s="18">
        <v>0</v>
      </c>
      <c r="K29" s="17">
        <v>20</v>
      </c>
      <c r="L29" s="17">
        <v>11</v>
      </c>
      <c r="M29" s="17">
        <v>9</v>
      </c>
      <c r="N29" s="17">
        <v>12</v>
      </c>
      <c r="O29" s="17">
        <v>12</v>
      </c>
      <c r="P29" s="51">
        <v>13</v>
      </c>
      <c r="Q29" s="17">
        <v>13</v>
      </c>
      <c r="R29" s="17">
        <v>16</v>
      </c>
      <c r="S29" s="17">
        <v>4</v>
      </c>
      <c r="T29" s="17">
        <v>12</v>
      </c>
      <c r="U29" s="17">
        <v>18</v>
      </c>
      <c r="V29" s="17">
        <v>14</v>
      </c>
      <c r="W29" s="51">
        <v>9</v>
      </c>
      <c r="X29" s="17">
        <v>14</v>
      </c>
      <c r="Y29" s="17">
        <v>16</v>
      </c>
      <c r="Z29" s="17">
        <v>14</v>
      </c>
      <c r="AA29" s="17">
        <v>12</v>
      </c>
      <c r="AB29" s="17">
        <v>24</v>
      </c>
      <c r="AC29" s="17">
        <v>17</v>
      </c>
      <c r="AD29" s="51">
        <v>10</v>
      </c>
      <c r="AE29" s="17">
        <v>3</v>
      </c>
      <c r="AF29" s="17">
        <v>28</v>
      </c>
      <c r="AG29" s="17">
        <v>22</v>
      </c>
    </row>
    <row r="30" spans="1:184" x14ac:dyDescent="0.25">
      <c r="A30" s="2"/>
      <c r="B30" s="19" t="s">
        <v>11</v>
      </c>
      <c r="C30" s="20">
        <f t="shared" ref="C30" si="63">C29/C28*100</f>
        <v>15</v>
      </c>
      <c r="D30" s="20">
        <f t="shared" ref="D30" si="64">D29/D28*100</f>
        <v>18.181818181818183</v>
      </c>
      <c r="E30" s="20">
        <f t="shared" ref="E30" si="65">E29/E28*100</f>
        <v>21.568627450980394</v>
      </c>
      <c r="F30" s="20">
        <f t="shared" ref="F30" si="66">F29/F28*100</f>
        <v>17.307692307692307</v>
      </c>
      <c r="G30" s="20">
        <f t="shared" ref="G30" si="67">G29/G28*100</f>
        <v>22.222222222222221</v>
      </c>
      <c r="H30" s="20">
        <f t="shared" ref="H30:K30" si="68">H29/H28*100</f>
        <v>26.666666666666668</v>
      </c>
      <c r="I30" s="20">
        <f t="shared" si="68"/>
        <v>21.621621621621621</v>
      </c>
      <c r="J30" s="20">
        <f t="shared" si="68"/>
        <v>0</v>
      </c>
      <c r="K30" s="20">
        <f t="shared" si="68"/>
        <v>35.087719298245609</v>
      </c>
      <c r="L30" s="20">
        <f t="shared" ref="L30" si="69">L29/L28*100</f>
        <v>18.333333333333332</v>
      </c>
      <c r="M30" s="20">
        <f t="shared" ref="M30" si="70">M29/M28*100</f>
        <v>13.23529411764706</v>
      </c>
      <c r="N30" s="20">
        <f t="shared" ref="N30" si="71">N29/N28*100</f>
        <v>19.672131147540984</v>
      </c>
      <c r="O30" s="20">
        <f t="shared" ref="O30:Q30" si="72">O29/O28*100</f>
        <v>19.047619047619047</v>
      </c>
      <c r="P30" s="20">
        <f t="shared" si="72"/>
        <v>21.666666666666668</v>
      </c>
      <c r="Q30" s="20">
        <f t="shared" si="72"/>
        <v>23.214285714285715</v>
      </c>
      <c r="R30" s="20">
        <f t="shared" ref="R30" si="73">R29/R28*100</f>
        <v>20</v>
      </c>
      <c r="S30" s="20">
        <f t="shared" ref="S30:T30" si="74">S29/S28*100</f>
        <v>13.333333333333334</v>
      </c>
      <c r="T30" s="20">
        <f t="shared" si="74"/>
        <v>24.489795918367346</v>
      </c>
      <c r="U30" s="20">
        <f t="shared" ref="U30" si="75">U29/U28*100</f>
        <v>30.508474576271187</v>
      </c>
      <c r="V30" s="20">
        <f t="shared" ref="V30:X30" si="76">V29/V28*100</f>
        <v>23.728813559322035</v>
      </c>
      <c r="W30" s="20">
        <f t="shared" si="76"/>
        <v>17.307692307692307</v>
      </c>
      <c r="X30" s="20">
        <f t="shared" si="76"/>
        <v>22.222222222222221</v>
      </c>
      <c r="Y30" s="20">
        <f t="shared" ref="Y30" si="77">Y29/Y28*100</f>
        <v>19.512195121951219</v>
      </c>
      <c r="Z30" s="20">
        <f t="shared" ref="Z30:AA30" si="78">Z29/Z28*100</f>
        <v>20.289855072463769</v>
      </c>
      <c r="AA30" s="20">
        <f t="shared" si="78"/>
        <v>24</v>
      </c>
      <c r="AB30" s="20">
        <f t="shared" ref="AB30" si="79">AB29/AB28*100</f>
        <v>38.095238095238095</v>
      </c>
      <c r="AC30" s="20">
        <f t="shared" ref="AC30:AE30" si="80">AC29/AC28*100</f>
        <v>32.075471698113205</v>
      </c>
      <c r="AD30" s="20">
        <f t="shared" si="80"/>
        <v>19.230769230769234</v>
      </c>
      <c r="AE30" s="20">
        <f t="shared" si="80"/>
        <v>18.75</v>
      </c>
      <c r="AF30" s="20">
        <f t="shared" ref="AF30" si="81">AF29/AF28*100</f>
        <v>41.17647058823529</v>
      </c>
      <c r="AG30" s="20">
        <f t="shared" ref="AG30" si="82">AG29/AG28*100</f>
        <v>34.375</v>
      </c>
    </row>
    <row r="31" spans="1:184" x14ac:dyDescent="0.25">
      <c r="A31" s="48"/>
      <c r="B31" s="90" t="s">
        <v>58</v>
      </c>
      <c r="C31" s="38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54">
        <v>0</v>
      </c>
      <c r="J31" s="38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54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54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v>0</v>
      </c>
      <c r="AD31" s="54">
        <v>0</v>
      </c>
      <c r="AE31" s="37">
        <v>0</v>
      </c>
      <c r="AF31" s="37">
        <v>0</v>
      </c>
      <c r="AG31" s="37">
        <v>0</v>
      </c>
    </row>
    <row r="32" spans="1:184" x14ac:dyDescent="0.25">
      <c r="A32" s="48"/>
      <c r="B32" s="19" t="s">
        <v>59</v>
      </c>
      <c r="C32" s="100">
        <v>0</v>
      </c>
      <c r="D32" s="93">
        <v>0</v>
      </c>
      <c r="E32" s="93">
        <v>0</v>
      </c>
      <c r="F32" s="93">
        <v>0</v>
      </c>
      <c r="G32" s="93">
        <v>0</v>
      </c>
      <c r="H32" s="93">
        <v>0</v>
      </c>
      <c r="I32" s="93">
        <v>0</v>
      </c>
      <c r="J32" s="93">
        <v>0</v>
      </c>
      <c r="K32" s="93">
        <v>0</v>
      </c>
      <c r="L32" s="93">
        <v>0</v>
      </c>
      <c r="M32" s="93">
        <v>0</v>
      </c>
      <c r="N32" s="93">
        <v>0</v>
      </c>
      <c r="O32" s="93">
        <v>0</v>
      </c>
      <c r="P32" s="101">
        <v>0</v>
      </c>
      <c r="Q32" s="93">
        <v>0</v>
      </c>
      <c r="R32" s="93">
        <v>0</v>
      </c>
      <c r="S32" s="93">
        <v>0</v>
      </c>
      <c r="T32" s="93">
        <v>0</v>
      </c>
      <c r="U32" s="93">
        <v>0</v>
      </c>
      <c r="V32" s="93">
        <v>0</v>
      </c>
      <c r="W32" s="93">
        <v>0</v>
      </c>
      <c r="X32" s="93">
        <v>0</v>
      </c>
      <c r="Y32" s="93">
        <v>0</v>
      </c>
      <c r="Z32" s="93">
        <v>0</v>
      </c>
      <c r="AA32" s="93">
        <v>0</v>
      </c>
      <c r="AB32" s="93">
        <v>0</v>
      </c>
      <c r="AC32" s="93">
        <v>0</v>
      </c>
      <c r="AD32" s="93">
        <v>0</v>
      </c>
      <c r="AE32" s="93">
        <v>0</v>
      </c>
      <c r="AF32" s="93">
        <v>0</v>
      </c>
      <c r="AG32" s="93">
        <v>0</v>
      </c>
    </row>
    <row r="33" spans="1:184" x14ac:dyDescent="0.25">
      <c r="A33" s="2"/>
      <c r="B33" s="39" t="s">
        <v>33</v>
      </c>
      <c r="C33" s="38"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54">
        <v>0</v>
      </c>
      <c r="J33" s="38">
        <v>0</v>
      </c>
      <c r="K33" s="37">
        <v>0</v>
      </c>
      <c r="L33" s="37">
        <v>0</v>
      </c>
      <c r="M33" s="37">
        <v>1</v>
      </c>
      <c r="N33" s="37">
        <v>2</v>
      </c>
      <c r="O33" s="37">
        <v>1</v>
      </c>
      <c r="P33" s="54">
        <v>0</v>
      </c>
      <c r="Q33" s="37">
        <v>1</v>
      </c>
      <c r="R33" s="37">
        <v>3</v>
      </c>
      <c r="S33" s="37">
        <v>0</v>
      </c>
      <c r="T33" s="37">
        <v>1</v>
      </c>
      <c r="U33" s="37">
        <v>1</v>
      </c>
      <c r="V33" s="37">
        <v>0</v>
      </c>
      <c r="W33" s="54">
        <v>0</v>
      </c>
      <c r="X33" s="37">
        <v>0</v>
      </c>
      <c r="Y33" s="37">
        <v>0</v>
      </c>
      <c r="Z33" s="37">
        <v>0</v>
      </c>
      <c r="AA33" s="37">
        <v>0</v>
      </c>
      <c r="AB33" s="37">
        <v>0</v>
      </c>
      <c r="AC33" s="37">
        <v>0</v>
      </c>
      <c r="AD33" s="54">
        <v>0</v>
      </c>
      <c r="AE33" s="37">
        <v>0</v>
      </c>
      <c r="AF33" s="37">
        <v>0</v>
      </c>
      <c r="AG33" s="37">
        <v>1</v>
      </c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</row>
    <row r="34" spans="1:184" x14ac:dyDescent="0.25">
      <c r="A34" s="15"/>
      <c r="B34" s="47" t="s">
        <v>34</v>
      </c>
      <c r="C34" s="42">
        <f>C33/C28*100</f>
        <v>0</v>
      </c>
      <c r="D34" s="93">
        <v>0</v>
      </c>
      <c r="E34" s="93">
        <v>0</v>
      </c>
      <c r="F34" s="93">
        <v>0</v>
      </c>
      <c r="G34" s="93">
        <v>0</v>
      </c>
      <c r="H34" s="93">
        <v>0</v>
      </c>
      <c r="I34" s="93">
        <v>0</v>
      </c>
      <c r="J34" s="93">
        <v>0</v>
      </c>
      <c r="K34" s="93">
        <v>0</v>
      </c>
      <c r="L34" s="42">
        <f t="shared" ref="L34:Q34" si="83">L33/L28*100</f>
        <v>0</v>
      </c>
      <c r="M34" s="42">
        <f t="shared" si="83"/>
        <v>1.4705882352941175</v>
      </c>
      <c r="N34" s="42">
        <f t="shared" si="83"/>
        <v>3.278688524590164</v>
      </c>
      <c r="O34" s="42">
        <f t="shared" si="83"/>
        <v>1.5873015873015872</v>
      </c>
      <c r="P34" s="42">
        <f t="shared" si="83"/>
        <v>0</v>
      </c>
      <c r="Q34" s="42">
        <f t="shared" si="83"/>
        <v>1.7857142857142856</v>
      </c>
      <c r="R34" s="42">
        <f>R33/R28*100</f>
        <v>3.75</v>
      </c>
      <c r="S34" s="42">
        <f>S33/S28*100</f>
        <v>0</v>
      </c>
      <c r="T34" s="42">
        <f>T33/T28*100</f>
        <v>2.0408163265306123</v>
      </c>
      <c r="U34" s="42">
        <f>U33/U28*100</f>
        <v>1.6949152542372881</v>
      </c>
      <c r="V34" s="93">
        <v>0</v>
      </c>
      <c r="W34" s="101">
        <v>0</v>
      </c>
      <c r="X34" s="93">
        <v>0</v>
      </c>
      <c r="Y34" s="42">
        <v>0</v>
      </c>
      <c r="Z34" s="42">
        <v>0</v>
      </c>
      <c r="AA34" s="42">
        <v>0</v>
      </c>
      <c r="AB34" s="42">
        <v>0</v>
      </c>
      <c r="AC34" s="93">
        <v>0</v>
      </c>
      <c r="AD34" s="101">
        <v>0</v>
      </c>
      <c r="AE34" s="93">
        <v>0</v>
      </c>
      <c r="AF34" s="93">
        <v>0</v>
      </c>
      <c r="AG34" s="93">
        <f>AG33/AG28*100</f>
        <v>1.5625</v>
      </c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</row>
    <row r="35" spans="1:184" ht="15.75" thickBot="1" x14ac:dyDescent="0.3">
      <c r="A35" s="94" t="s">
        <v>15</v>
      </c>
      <c r="B35" s="95"/>
      <c r="C35" s="29"/>
      <c r="D35" s="41"/>
      <c r="E35" s="41"/>
      <c r="F35" s="41"/>
      <c r="G35" s="41"/>
      <c r="H35" s="41"/>
      <c r="I35" s="50"/>
      <c r="J35" s="29"/>
      <c r="K35" s="41"/>
      <c r="L35" s="41"/>
      <c r="M35" s="41"/>
      <c r="N35" s="41"/>
      <c r="O35" s="41"/>
      <c r="P35" s="50"/>
      <c r="Q35" s="41"/>
      <c r="R35" s="41"/>
      <c r="S35" s="41"/>
      <c r="T35" s="41"/>
      <c r="U35" s="41"/>
      <c r="V35" s="41"/>
      <c r="W35" s="50"/>
      <c r="X35" s="41"/>
      <c r="Y35" s="41"/>
      <c r="Z35" s="41"/>
      <c r="AA35" s="41"/>
      <c r="AB35" s="41"/>
      <c r="AC35" s="41"/>
      <c r="AD35" s="50"/>
      <c r="AE35" s="41"/>
      <c r="AF35" s="41"/>
      <c r="AG35" s="41"/>
    </row>
    <row r="36" spans="1:184" x14ac:dyDescent="0.25">
      <c r="A36" s="23" t="s">
        <v>16</v>
      </c>
      <c r="B36" s="24" t="s">
        <v>9</v>
      </c>
      <c r="C36" s="26">
        <v>89</v>
      </c>
      <c r="D36" s="25">
        <v>101</v>
      </c>
      <c r="E36" s="25">
        <v>78</v>
      </c>
      <c r="F36" s="25">
        <v>87</v>
      </c>
      <c r="G36" s="25">
        <v>81</v>
      </c>
      <c r="H36" s="25">
        <v>113</v>
      </c>
      <c r="I36" s="52">
        <v>99</v>
      </c>
      <c r="J36" s="26">
        <v>122</v>
      </c>
      <c r="K36" s="25">
        <v>122</v>
      </c>
      <c r="L36" s="25">
        <v>122</v>
      </c>
      <c r="M36" s="25">
        <v>136</v>
      </c>
      <c r="N36" s="25">
        <v>121</v>
      </c>
      <c r="O36" s="25">
        <v>100</v>
      </c>
      <c r="P36" s="52">
        <v>125</v>
      </c>
      <c r="Q36" s="25">
        <v>128</v>
      </c>
      <c r="R36" s="25">
        <v>101</v>
      </c>
      <c r="S36" s="25">
        <v>104</v>
      </c>
      <c r="T36" s="25">
        <v>84</v>
      </c>
      <c r="U36" s="25">
        <v>99</v>
      </c>
      <c r="V36" s="25">
        <v>123</v>
      </c>
      <c r="W36" s="52">
        <v>105</v>
      </c>
      <c r="X36" s="25">
        <v>124</v>
      </c>
      <c r="Y36" s="25">
        <v>115</v>
      </c>
      <c r="Z36" s="25">
        <v>84</v>
      </c>
      <c r="AA36" s="25">
        <v>44</v>
      </c>
      <c r="AB36" s="25">
        <v>79</v>
      </c>
      <c r="AC36" s="25">
        <v>65</v>
      </c>
      <c r="AD36" s="52">
        <v>68</v>
      </c>
      <c r="AE36" s="25">
        <v>49</v>
      </c>
      <c r="AF36" s="25">
        <v>71</v>
      </c>
      <c r="AG36" s="25">
        <v>50</v>
      </c>
    </row>
    <row r="37" spans="1:184" x14ac:dyDescent="0.25">
      <c r="A37" s="23" t="s">
        <v>17</v>
      </c>
      <c r="B37" s="16" t="s">
        <v>10</v>
      </c>
      <c r="C37" s="18">
        <v>19</v>
      </c>
      <c r="D37" s="17">
        <v>9</v>
      </c>
      <c r="E37" s="17">
        <v>12</v>
      </c>
      <c r="F37" s="17">
        <v>17</v>
      </c>
      <c r="G37" s="17">
        <v>26</v>
      </c>
      <c r="H37" s="17">
        <v>12</v>
      </c>
      <c r="I37" s="51">
        <v>13</v>
      </c>
      <c r="J37" s="18">
        <v>20</v>
      </c>
      <c r="K37" s="17">
        <v>29</v>
      </c>
      <c r="L37" s="17">
        <v>17</v>
      </c>
      <c r="M37" s="17">
        <v>32</v>
      </c>
      <c r="N37" s="25">
        <v>49</v>
      </c>
      <c r="O37" s="17">
        <v>17</v>
      </c>
      <c r="P37" s="51">
        <v>33</v>
      </c>
      <c r="Q37" s="17">
        <v>25</v>
      </c>
      <c r="R37" s="17">
        <v>31</v>
      </c>
      <c r="S37" s="17">
        <v>29</v>
      </c>
      <c r="T37" s="17">
        <v>37</v>
      </c>
      <c r="U37" s="17">
        <v>38</v>
      </c>
      <c r="V37" s="17">
        <v>26</v>
      </c>
      <c r="W37" s="51">
        <v>30</v>
      </c>
      <c r="X37" s="17">
        <v>34</v>
      </c>
      <c r="Y37" s="17">
        <v>33</v>
      </c>
      <c r="Z37" s="17">
        <v>23</v>
      </c>
      <c r="AA37" s="17">
        <v>4</v>
      </c>
      <c r="AB37" s="17">
        <v>14</v>
      </c>
      <c r="AC37" s="17">
        <v>15</v>
      </c>
      <c r="AD37" s="51">
        <v>21</v>
      </c>
      <c r="AE37" s="17">
        <v>22</v>
      </c>
      <c r="AF37" s="17">
        <v>17</v>
      </c>
      <c r="AG37" s="17">
        <v>2</v>
      </c>
    </row>
    <row r="38" spans="1:184" x14ac:dyDescent="0.25">
      <c r="A38" s="27"/>
      <c r="B38" s="28" t="s">
        <v>11</v>
      </c>
      <c r="C38" s="20">
        <f t="shared" ref="C38" si="84">C37/C36*100</f>
        <v>21.348314606741571</v>
      </c>
      <c r="D38" s="20">
        <f t="shared" ref="D38" si="85">D37/D36*100</f>
        <v>8.9108910891089099</v>
      </c>
      <c r="E38" s="20">
        <f t="shared" ref="E38" si="86">E37/E36*100</f>
        <v>15.384615384615385</v>
      </c>
      <c r="F38" s="20">
        <f t="shared" ref="F38" si="87">F37/F36*100</f>
        <v>19.540229885057471</v>
      </c>
      <c r="G38" s="20">
        <f t="shared" ref="G38" si="88">G37/G36*100</f>
        <v>32.098765432098766</v>
      </c>
      <c r="H38" s="20">
        <f t="shared" ref="H38:K38" si="89">H37/H36*100</f>
        <v>10.619469026548673</v>
      </c>
      <c r="I38" s="20">
        <f t="shared" si="89"/>
        <v>13.131313131313133</v>
      </c>
      <c r="J38" s="20">
        <f t="shared" si="89"/>
        <v>16.393442622950818</v>
      </c>
      <c r="K38" s="20">
        <f t="shared" si="89"/>
        <v>23.770491803278688</v>
      </c>
      <c r="L38" s="20">
        <f t="shared" ref="L38" si="90">L37/L36*100</f>
        <v>13.934426229508196</v>
      </c>
      <c r="M38" s="20">
        <f t="shared" ref="M38" si="91">M37/M36*100</f>
        <v>23.52941176470588</v>
      </c>
      <c r="N38" s="20">
        <f t="shared" ref="N38" si="92">N37/N36*100</f>
        <v>40.495867768595041</v>
      </c>
      <c r="O38" s="20">
        <f t="shared" ref="O38:Q38" si="93">O37/O36*100</f>
        <v>17</v>
      </c>
      <c r="P38" s="20">
        <f t="shared" si="93"/>
        <v>26.400000000000002</v>
      </c>
      <c r="Q38" s="20">
        <f t="shared" si="93"/>
        <v>19.53125</v>
      </c>
      <c r="R38" s="20">
        <f t="shared" ref="R38" si="94">R37/R36*100</f>
        <v>30.693069306930692</v>
      </c>
      <c r="S38" s="20">
        <f t="shared" ref="S38:T38" si="95">S37/S36*100</f>
        <v>27.884615384615387</v>
      </c>
      <c r="T38" s="20">
        <f t="shared" si="95"/>
        <v>44.047619047619044</v>
      </c>
      <c r="U38" s="20">
        <f t="shared" ref="U38" si="96">U37/U36*100</f>
        <v>38.383838383838381</v>
      </c>
      <c r="V38" s="20">
        <f t="shared" ref="V38:X38" si="97">V37/V36*100</f>
        <v>21.138211382113823</v>
      </c>
      <c r="W38" s="20">
        <f t="shared" si="97"/>
        <v>28.571428571428569</v>
      </c>
      <c r="X38" s="20">
        <f t="shared" si="97"/>
        <v>27.419354838709676</v>
      </c>
      <c r="Y38" s="20">
        <f t="shared" ref="Y38" si="98">Y37/Y36*100</f>
        <v>28.695652173913043</v>
      </c>
      <c r="Z38" s="20">
        <f t="shared" ref="Z38:AA38" si="99">Z37/Z36*100</f>
        <v>27.380952380952383</v>
      </c>
      <c r="AA38" s="20">
        <f t="shared" si="99"/>
        <v>9.0909090909090917</v>
      </c>
      <c r="AB38" s="20">
        <f t="shared" ref="AB38" si="100">AB37/AB36*100</f>
        <v>17.721518987341771</v>
      </c>
      <c r="AC38" s="20">
        <f t="shared" ref="AC38:AE38" si="101">AC37/AC36*100</f>
        <v>23.076923076923077</v>
      </c>
      <c r="AD38" s="20">
        <f t="shared" si="101"/>
        <v>30.882352941176471</v>
      </c>
      <c r="AE38" s="20">
        <f t="shared" si="101"/>
        <v>44.897959183673471</v>
      </c>
      <c r="AF38" s="20">
        <f t="shared" ref="AF38" si="102">AF37/AF36*100</f>
        <v>23.943661971830984</v>
      </c>
      <c r="AG38" s="20">
        <f t="shared" ref="AG38" si="103">AG37/AG36*100</f>
        <v>4</v>
      </c>
    </row>
    <row r="39" spans="1:184" x14ac:dyDescent="0.25">
      <c r="A39" s="71"/>
      <c r="B39" s="90" t="s">
        <v>58</v>
      </c>
      <c r="C39" s="38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54">
        <v>0</v>
      </c>
      <c r="J39" s="38">
        <v>0</v>
      </c>
      <c r="K39" s="37">
        <v>0</v>
      </c>
      <c r="L39" s="37">
        <v>0</v>
      </c>
      <c r="M39" s="37">
        <v>0</v>
      </c>
      <c r="N39" s="37">
        <v>2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25">
        <v>0</v>
      </c>
      <c r="V39" s="25">
        <v>0</v>
      </c>
      <c r="W39" s="54">
        <v>0</v>
      </c>
      <c r="X39" s="37">
        <v>0</v>
      </c>
      <c r="Y39" s="37">
        <v>0</v>
      </c>
      <c r="Z39" s="37">
        <v>0</v>
      </c>
      <c r="AA39" s="25">
        <v>0</v>
      </c>
      <c r="AB39" s="25">
        <v>0</v>
      </c>
      <c r="AC39" s="25">
        <v>0</v>
      </c>
      <c r="AD39" s="54">
        <v>0</v>
      </c>
      <c r="AE39" s="37">
        <v>0</v>
      </c>
      <c r="AF39" s="37">
        <v>0</v>
      </c>
      <c r="AG39" s="37">
        <v>0</v>
      </c>
    </row>
    <row r="40" spans="1:184" x14ac:dyDescent="0.25">
      <c r="A40" s="71"/>
      <c r="B40" s="19" t="s">
        <v>59</v>
      </c>
      <c r="C40" s="100">
        <v>0</v>
      </c>
      <c r="D40" s="93">
        <v>0</v>
      </c>
      <c r="E40" s="93">
        <v>0</v>
      </c>
      <c r="F40" s="93">
        <v>0</v>
      </c>
      <c r="G40" s="93">
        <v>0</v>
      </c>
      <c r="H40" s="93">
        <v>0</v>
      </c>
      <c r="I40" s="93">
        <v>0</v>
      </c>
      <c r="J40" s="93">
        <v>0</v>
      </c>
      <c r="K40" s="93">
        <v>0</v>
      </c>
      <c r="L40" s="93">
        <v>0</v>
      </c>
      <c r="M40" s="93">
        <v>0</v>
      </c>
      <c r="N40" s="93">
        <f>N39/N36*100</f>
        <v>1.6528925619834711</v>
      </c>
      <c r="O40" s="93">
        <v>0</v>
      </c>
      <c r="P40" s="93">
        <v>0</v>
      </c>
      <c r="Q40" s="93">
        <v>0</v>
      </c>
      <c r="R40" s="93">
        <v>0</v>
      </c>
      <c r="S40" s="93">
        <v>0</v>
      </c>
      <c r="T40" s="93">
        <v>0</v>
      </c>
      <c r="U40" s="20">
        <v>0</v>
      </c>
      <c r="V40" s="20">
        <v>0</v>
      </c>
      <c r="W40" s="20">
        <v>0</v>
      </c>
      <c r="X40" s="20">
        <v>0</v>
      </c>
      <c r="Y40" s="93">
        <v>0</v>
      </c>
      <c r="Z40" s="93">
        <v>0</v>
      </c>
      <c r="AA40" s="20">
        <v>0</v>
      </c>
      <c r="AB40" s="20">
        <v>0</v>
      </c>
      <c r="AC40" s="20">
        <v>0</v>
      </c>
      <c r="AD40" s="20">
        <v>0</v>
      </c>
      <c r="AE40" s="20">
        <v>0</v>
      </c>
      <c r="AF40" s="42">
        <v>0</v>
      </c>
      <c r="AG40" s="42">
        <v>0</v>
      </c>
    </row>
    <row r="41" spans="1:184" x14ac:dyDescent="0.25">
      <c r="A41" s="2"/>
      <c r="B41" s="39" t="s">
        <v>33</v>
      </c>
      <c r="C41" s="38">
        <v>3</v>
      </c>
      <c r="D41" s="37">
        <v>2</v>
      </c>
      <c r="E41" s="37">
        <v>4</v>
      </c>
      <c r="F41" s="37">
        <v>0</v>
      </c>
      <c r="G41" s="37">
        <v>2</v>
      </c>
      <c r="H41" s="37">
        <v>0</v>
      </c>
      <c r="I41" s="54">
        <v>0</v>
      </c>
      <c r="J41" s="38">
        <v>2</v>
      </c>
      <c r="K41" s="37">
        <v>1</v>
      </c>
      <c r="L41" s="37">
        <v>0</v>
      </c>
      <c r="M41" s="37">
        <v>2</v>
      </c>
      <c r="N41" s="37">
        <v>2</v>
      </c>
      <c r="O41" s="37">
        <v>5</v>
      </c>
      <c r="P41" s="54">
        <v>3</v>
      </c>
      <c r="Q41" s="37">
        <v>2</v>
      </c>
      <c r="R41" s="37">
        <v>1</v>
      </c>
      <c r="S41" s="37">
        <v>16</v>
      </c>
      <c r="T41" s="37">
        <v>10</v>
      </c>
      <c r="U41" s="37">
        <v>2</v>
      </c>
      <c r="V41" s="37">
        <v>14</v>
      </c>
      <c r="W41" s="54">
        <v>22</v>
      </c>
      <c r="X41" s="37">
        <v>24</v>
      </c>
      <c r="Y41" s="37">
        <v>6</v>
      </c>
      <c r="Z41" s="37">
        <v>11</v>
      </c>
      <c r="AA41" s="37">
        <v>4</v>
      </c>
      <c r="AB41" s="37">
        <v>0</v>
      </c>
      <c r="AC41" s="37">
        <v>6</v>
      </c>
      <c r="AD41" s="54">
        <v>6</v>
      </c>
      <c r="AE41" s="37">
        <v>6</v>
      </c>
      <c r="AF41" s="37">
        <v>7</v>
      </c>
      <c r="AG41" s="37">
        <v>1</v>
      </c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</row>
    <row r="42" spans="1:184" x14ac:dyDescent="0.25">
      <c r="A42" s="43"/>
      <c r="B42" s="96" t="s">
        <v>34</v>
      </c>
      <c r="C42" s="42">
        <f>C41/C36*100</f>
        <v>3.3707865168539324</v>
      </c>
      <c r="D42" s="42">
        <f>D41/D36*100</f>
        <v>1.9801980198019802</v>
      </c>
      <c r="E42" s="42">
        <f>E41/E36*100</f>
        <v>5.1282051282051277</v>
      </c>
      <c r="F42" s="42">
        <v>0</v>
      </c>
      <c r="G42" s="42">
        <f t="shared" ref="G42:L42" si="104">G41/G36*100</f>
        <v>2.4691358024691357</v>
      </c>
      <c r="H42" s="42">
        <f t="shared" si="104"/>
        <v>0</v>
      </c>
      <c r="I42" s="42">
        <f t="shared" si="104"/>
        <v>0</v>
      </c>
      <c r="J42" s="42">
        <f t="shared" si="104"/>
        <v>1.639344262295082</v>
      </c>
      <c r="K42" s="42">
        <f t="shared" si="104"/>
        <v>0.81967213114754101</v>
      </c>
      <c r="L42" s="42">
        <f t="shared" si="104"/>
        <v>0</v>
      </c>
      <c r="M42" s="42">
        <f t="shared" ref="M42:R42" si="105">M41/M36*100</f>
        <v>1.4705882352941175</v>
      </c>
      <c r="N42" s="42">
        <f t="shared" si="105"/>
        <v>1.6528925619834711</v>
      </c>
      <c r="O42" s="42">
        <f t="shared" si="105"/>
        <v>5</v>
      </c>
      <c r="P42" s="42">
        <f t="shared" si="105"/>
        <v>2.4</v>
      </c>
      <c r="Q42" s="42">
        <f t="shared" si="105"/>
        <v>1.5625</v>
      </c>
      <c r="R42" s="42">
        <f t="shared" si="105"/>
        <v>0.99009900990099009</v>
      </c>
      <c r="S42" s="42">
        <f t="shared" ref="S42:X42" si="106">S41/S36*100</f>
        <v>15.384615384615385</v>
      </c>
      <c r="T42" s="42">
        <f t="shared" si="106"/>
        <v>11.904761904761903</v>
      </c>
      <c r="U42" s="42">
        <f t="shared" si="106"/>
        <v>2.0202020202020203</v>
      </c>
      <c r="V42" s="42">
        <f t="shared" si="106"/>
        <v>11.38211382113821</v>
      </c>
      <c r="W42" s="42">
        <f t="shared" si="106"/>
        <v>20.952380952380953</v>
      </c>
      <c r="X42" s="42">
        <f t="shared" si="106"/>
        <v>19.35483870967742</v>
      </c>
      <c r="Y42" s="42">
        <f>Y41/Y36*100</f>
        <v>5.2173913043478262</v>
      </c>
      <c r="Z42" s="42">
        <f>Z41/Z36*100</f>
        <v>13.095238095238097</v>
      </c>
      <c r="AA42" s="42">
        <f>AA41/AA36*100</f>
        <v>9.0909090909090917</v>
      </c>
      <c r="AB42" s="42">
        <v>0</v>
      </c>
      <c r="AC42" s="42">
        <f>AC41/AC36*100</f>
        <v>9.2307692307692317</v>
      </c>
      <c r="AD42" s="42">
        <f>AD41/AD36*100</f>
        <v>8.8235294117647065</v>
      </c>
      <c r="AE42" s="42">
        <f>AE41/AE36*100</f>
        <v>12.244897959183673</v>
      </c>
      <c r="AF42" s="42">
        <f>AF41/AF36*100</f>
        <v>9.8591549295774641</v>
      </c>
      <c r="AG42" s="42">
        <f>AG41/AG36*100</f>
        <v>2</v>
      </c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</row>
    <row r="43" spans="1:184" x14ac:dyDescent="0.25">
      <c r="A43" s="97" t="s">
        <v>16</v>
      </c>
      <c r="B43" s="98" t="s">
        <v>9</v>
      </c>
      <c r="C43" s="29">
        <v>0</v>
      </c>
      <c r="D43" s="41">
        <v>0</v>
      </c>
      <c r="E43" s="41">
        <v>1</v>
      </c>
      <c r="F43" s="41">
        <v>0</v>
      </c>
      <c r="G43" s="41">
        <v>0</v>
      </c>
      <c r="H43" s="41">
        <v>1</v>
      </c>
      <c r="I43" s="50">
        <v>0</v>
      </c>
      <c r="J43" s="29">
        <v>0</v>
      </c>
      <c r="K43" s="41">
        <v>0</v>
      </c>
      <c r="L43" s="41">
        <v>0</v>
      </c>
      <c r="M43" s="41">
        <v>0</v>
      </c>
      <c r="N43" s="41">
        <v>0</v>
      </c>
      <c r="O43" s="41">
        <v>1</v>
      </c>
      <c r="P43" s="50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50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2</v>
      </c>
      <c r="AC43" s="41">
        <v>0</v>
      </c>
      <c r="AD43" s="50">
        <v>0</v>
      </c>
      <c r="AE43" s="41">
        <v>0</v>
      </c>
      <c r="AF43" s="41">
        <v>0</v>
      </c>
      <c r="AG43" s="41">
        <v>0</v>
      </c>
    </row>
    <row r="44" spans="1:184" x14ac:dyDescent="0.25">
      <c r="A44" s="23" t="s">
        <v>18</v>
      </c>
      <c r="B44" s="16" t="s">
        <v>10</v>
      </c>
      <c r="C44" s="18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51">
        <v>0</v>
      </c>
      <c r="J44" s="18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51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51">
        <v>0</v>
      </c>
      <c r="X44" s="17">
        <v>0</v>
      </c>
      <c r="Y44" s="17">
        <v>0</v>
      </c>
      <c r="Z44" s="17">
        <v>0</v>
      </c>
      <c r="AA44" s="17">
        <v>0</v>
      </c>
      <c r="AB44" s="17">
        <v>0</v>
      </c>
      <c r="AC44" s="17">
        <v>0</v>
      </c>
      <c r="AD44" s="51">
        <v>0</v>
      </c>
      <c r="AE44" s="17">
        <v>0</v>
      </c>
      <c r="AF44" s="17">
        <v>0</v>
      </c>
      <c r="AG44" s="17">
        <v>0</v>
      </c>
    </row>
    <row r="45" spans="1:184" x14ac:dyDescent="0.25">
      <c r="A45" s="23"/>
      <c r="B45" s="19" t="s">
        <v>11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30">
        <v>0</v>
      </c>
      <c r="Q45" s="20">
        <v>0</v>
      </c>
      <c r="R45" s="20">
        <v>0</v>
      </c>
      <c r="S45" s="20">
        <v>0</v>
      </c>
      <c r="T45" s="20">
        <v>0</v>
      </c>
      <c r="U45" s="20">
        <v>0</v>
      </c>
      <c r="V45" s="20">
        <v>0</v>
      </c>
      <c r="W45" s="30">
        <v>0</v>
      </c>
      <c r="X45" s="20">
        <v>0</v>
      </c>
      <c r="Y45" s="20">
        <v>0</v>
      </c>
      <c r="Z45" s="20">
        <v>0</v>
      </c>
      <c r="AA45" s="20">
        <v>0</v>
      </c>
      <c r="AB45" s="20">
        <v>0</v>
      </c>
      <c r="AC45" s="20">
        <v>0</v>
      </c>
      <c r="AD45" s="30">
        <v>0</v>
      </c>
      <c r="AE45" s="20">
        <v>0</v>
      </c>
      <c r="AF45" s="20">
        <v>0</v>
      </c>
      <c r="AG45" s="20">
        <v>0</v>
      </c>
    </row>
    <row r="46" spans="1:184" x14ac:dyDescent="0.25">
      <c r="A46" s="71"/>
      <c r="B46" s="90" t="s">
        <v>58</v>
      </c>
      <c r="C46" s="38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54">
        <v>0</v>
      </c>
      <c r="J46" s="38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54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54">
        <v>0</v>
      </c>
      <c r="X46" s="37">
        <v>0</v>
      </c>
      <c r="Y46" s="37">
        <v>0</v>
      </c>
      <c r="Z46" s="37">
        <v>0</v>
      </c>
      <c r="AA46" s="25">
        <v>0</v>
      </c>
      <c r="AB46" s="37">
        <v>0</v>
      </c>
      <c r="AC46" s="37">
        <v>0</v>
      </c>
      <c r="AD46" s="54">
        <v>0</v>
      </c>
      <c r="AE46" s="37">
        <v>0</v>
      </c>
      <c r="AF46" s="37">
        <v>0</v>
      </c>
      <c r="AG46" s="37">
        <v>0</v>
      </c>
    </row>
    <row r="47" spans="1:184" x14ac:dyDescent="0.25">
      <c r="A47" s="71"/>
      <c r="B47" s="19" t="s">
        <v>59</v>
      </c>
      <c r="C47" s="100">
        <v>0</v>
      </c>
      <c r="D47" s="93">
        <v>0</v>
      </c>
      <c r="E47" s="93">
        <v>0</v>
      </c>
      <c r="F47" s="93">
        <v>0</v>
      </c>
      <c r="G47" s="93">
        <v>0</v>
      </c>
      <c r="H47" s="93">
        <v>0</v>
      </c>
      <c r="I47" s="93">
        <v>0</v>
      </c>
      <c r="J47" s="93">
        <v>0</v>
      </c>
      <c r="K47" s="93">
        <v>0</v>
      </c>
      <c r="L47" s="93">
        <v>0</v>
      </c>
      <c r="M47" s="93">
        <v>0</v>
      </c>
      <c r="N47" s="93">
        <v>0</v>
      </c>
      <c r="O47" s="93">
        <v>0</v>
      </c>
      <c r="P47" s="93">
        <v>0</v>
      </c>
      <c r="Q47" s="93">
        <v>0</v>
      </c>
      <c r="R47" s="93">
        <v>0</v>
      </c>
      <c r="S47" s="93">
        <v>0</v>
      </c>
      <c r="T47" s="93">
        <v>0</v>
      </c>
      <c r="U47" s="93">
        <v>0</v>
      </c>
      <c r="V47" s="93">
        <v>0</v>
      </c>
      <c r="W47" s="93">
        <v>0</v>
      </c>
      <c r="X47" s="93">
        <v>0</v>
      </c>
      <c r="Y47" s="93">
        <v>0</v>
      </c>
      <c r="Z47" s="93">
        <v>0</v>
      </c>
      <c r="AA47" s="20">
        <v>0</v>
      </c>
      <c r="AB47" s="93">
        <v>0</v>
      </c>
      <c r="AC47" s="93">
        <v>0</v>
      </c>
      <c r="AD47" s="93">
        <v>0</v>
      </c>
      <c r="AE47" s="93">
        <v>0</v>
      </c>
      <c r="AF47" s="93">
        <v>0</v>
      </c>
      <c r="AG47" s="93">
        <v>0</v>
      </c>
    </row>
    <row r="48" spans="1:184" x14ac:dyDescent="0.25">
      <c r="A48" s="2"/>
      <c r="B48" s="39" t="s">
        <v>33</v>
      </c>
      <c r="C48" s="38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54">
        <v>0</v>
      </c>
      <c r="J48" s="38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54">
        <v>0</v>
      </c>
      <c r="Q48" s="38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54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  <c r="AD48" s="54">
        <v>0</v>
      </c>
      <c r="AE48" s="37">
        <v>0</v>
      </c>
      <c r="AF48" s="37">
        <v>0</v>
      </c>
      <c r="AG48" s="37">
        <v>0</v>
      </c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</row>
    <row r="49" spans="1:184" x14ac:dyDescent="0.25">
      <c r="A49" s="43"/>
      <c r="B49" s="96" t="s">
        <v>34</v>
      </c>
      <c r="C49" s="53">
        <v>0</v>
      </c>
      <c r="D49" s="42">
        <v>0</v>
      </c>
      <c r="E49" s="42">
        <v>0</v>
      </c>
      <c r="F49" s="42">
        <v>0</v>
      </c>
      <c r="G49" s="42">
        <v>0</v>
      </c>
      <c r="H49" s="20">
        <v>0</v>
      </c>
      <c r="I49" s="20">
        <v>0</v>
      </c>
      <c r="J49" s="20">
        <v>0</v>
      </c>
      <c r="K49" s="20">
        <v>0</v>
      </c>
      <c r="L49" s="42">
        <v>0</v>
      </c>
      <c r="M49" s="42">
        <v>0</v>
      </c>
      <c r="N49" s="42">
        <v>0</v>
      </c>
      <c r="O49" s="42">
        <v>0</v>
      </c>
      <c r="P49" s="42">
        <v>0</v>
      </c>
      <c r="Q49" s="42">
        <v>0</v>
      </c>
      <c r="R49" s="42">
        <v>0</v>
      </c>
      <c r="S49" s="42">
        <v>0</v>
      </c>
      <c r="T49" s="42">
        <v>0</v>
      </c>
      <c r="U49" s="20">
        <v>0</v>
      </c>
      <c r="V49" s="42">
        <v>0</v>
      </c>
      <c r="W49" s="42">
        <v>0</v>
      </c>
      <c r="X49" s="42">
        <v>0</v>
      </c>
      <c r="Y49" s="42">
        <v>0</v>
      </c>
      <c r="Z49" s="42">
        <v>0</v>
      </c>
      <c r="AA49" s="42">
        <v>0</v>
      </c>
      <c r="AB49" s="42">
        <v>0</v>
      </c>
      <c r="AC49" s="42">
        <v>0</v>
      </c>
      <c r="AD49" s="42">
        <v>0</v>
      </c>
      <c r="AE49" s="42">
        <v>0</v>
      </c>
      <c r="AF49" s="20">
        <v>0</v>
      </c>
      <c r="AG49" s="20">
        <v>0</v>
      </c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</row>
    <row r="50" spans="1:184" x14ac:dyDescent="0.25">
      <c r="A50" s="97" t="s">
        <v>16</v>
      </c>
      <c r="B50" s="98" t="s">
        <v>9</v>
      </c>
      <c r="C50" s="29">
        <v>82</v>
      </c>
      <c r="D50" s="41">
        <v>110</v>
      </c>
      <c r="E50" s="41">
        <v>93</v>
      </c>
      <c r="F50" s="41">
        <v>90</v>
      </c>
      <c r="G50" s="41">
        <v>99</v>
      </c>
      <c r="H50" s="41">
        <v>77</v>
      </c>
      <c r="I50" s="50">
        <v>89</v>
      </c>
      <c r="J50" s="29">
        <v>86</v>
      </c>
      <c r="K50" s="41">
        <v>91</v>
      </c>
      <c r="L50" s="41">
        <v>72</v>
      </c>
      <c r="M50" s="41">
        <v>108</v>
      </c>
      <c r="N50" s="41">
        <v>67</v>
      </c>
      <c r="O50" s="41">
        <v>93</v>
      </c>
      <c r="P50" s="50">
        <v>90</v>
      </c>
      <c r="Q50" s="29">
        <v>66</v>
      </c>
      <c r="R50" s="41">
        <v>82</v>
      </c>
      <c r="S50" s="41">
        <v>72</v>
      </c>
      <c r="T50" s="41">
        <v>69</v>
      </c>
      <c r="U50" s="41">
        <v>71</v>
      </c>
      <c r="V50" s="41">
        <v>95</v>
      </c>
      <c r="W50" s="50">
        <v>76</v>
      </c>
      <c r="X50" s="29">
        <v>57</v>
      </c>
      <c r="Y50" s="41">
        <v>91</v>
      </c>
      <c r="Z50" s="41">
        <v>77</v>
      </c>
      <c r="AA50" s="41">
        <v>66</v>
      </c>
      <c r="AB50" s="41">
        <v>111</v>
      </c>
      <c r="AC50" s="41">
        <v>79</v>
      </c>
      <c r="AD50" s="50">
        <v>77</v>
      </c>
      <c r="AE50" s="29">
        <v>79</v>
      </c>
      <c r="AF50" s="41">
        <v>77</v>
      </c>
      <c r="AG50" s="41">
        <v>89</v>
      </c>
    </row>
    <row r="51" spans="1:184" x14ac:dyDescent="0.25">
      <c r="A51" s="23" t="s">
        <v>19</v>
      </c>
      <c r="B51" s="16" t="s">
        <v>10</v>
      </c>
      <c r="C51" s="18">
        <v>1</v>
      </c>
      <c r="D51" s="17">
        <v>0</v>
      </c>
      <c r="E51" s="17">
        <v>1</v>
      </c>
      <c r="F51" s="17">
        <v>0</v>
      </c>
      <c r="G51" s="17">
        <v>2</v>
      </c>
      <c r="H51" s="17">
        <v>1</v>
      </c>
      <c r="I51" s="51">
        <v>0</v>
      </c>
      <c r="J51" s="18">
        <v>0</v>
      </c>
      <c r="K51" s="17">
        <v>1</v>
      </c>
      <c r="L51" s="17">
        <v>0</v>
      </c>
      <c r="M51" s="17">
        <v>0</v>
      </c>
      <c r="N51" s="17">
        <v>2</v>
      </c>
      <c r="O51" s="17">
        <v>1</v>
      </c>
      <c r="P51" s="51">
        <v>0</v>
      </c>
      <c r="Q51" s="18">
        <v>1</v>
      </c>
      <c r="R51" s="17">
        <v>1</v>
      </c>
      <c r="S51" s="17">
        <v>0</v>
      </c>
      <c r="T51" s="17">
        <v>0</v>
      </c>
      <c r="U51" s="17">
        <v>0</v>
      </c>
      <c r="V51" s="17">
        <v>1</v>
      </c>
      <c r="W51" s="51">
        <v>0</v>
      </c>
      <c r="X51" s="18">
        <v>0</v>
      </c>
      <c r="Y51" s="17">
        <v>0</v>
      </c>
      <c r="Z51" s="17">
        <v>0</v>
      </c>
      <c r="AA51" s="17">
        <v>0</v>
      </c>
      <c r="AB51" s="17">
        <v>1</v>
      </c>
      <c r="AC51" s="17">
        <v>0</v>
      </c>
      <c r="AD51" s="51">
        <v>0</v>
      </c>
      <c r="AE51" s="18">
        <v>0</v>
      </c>
      <c r="AF51" s="17">
        <v>0</v>
      </c>
      <c r="AG51" s="17">
        <v>2</v>
      </c>
    </row>
    <row r="52" spans="1:184" x14ac:dyDescent="0.25">
      <c r="A52" s="32"/>
      <c r="B52" s="33" t="s">
        <v>11</v>
      </c>
      <c r="C52" s="20">
        <f t="shared" ref="C52" si="107">C51/C50*100</f>
        <v>1.2195121951219512</v>
      </c>
      <c r="D52" s="20">
        <v>0</v>
      </c>
      <c r="E52" s="20">
        <f t="shared" ref="E52" si="108">E51/E50*100</f>
        <v>1.0752688172043012</v>
      </c>
      <c r="F52" s="20">
        <v>0</v>
      </c>
      <c r="G52" s="20">
        <f t="shared" ref="G52" si="109">G51/G50*100</f>
        <v>2.0202020202020203</v>
      </c>
      <c r="H52" s="20">
        <f t="shared" ref="H52:K52" si="110">H51/H50*100</f>
        <v>1.2987012987012987</v>
      </c>
      <c r="I52" s="20">
        <f t="shared" si="110"/>
        <v>0</v>
      </c>
      <c r="J52" s="20">
        <f t="shared" si="110"/>
        <v>0</v>
      </c>
      <c r="K52" s="20">
        <f t="shared" si="110"/>
        <v>1.098901098901099</v>
      </c>
      <c r="L52" s="20">
        <f t="shared" ref="L52" si="111">L51/L50*100</f>
        <v>0</v>
      </c>
      <c r="M52" s="20">
        <v>0</v>
      </c>
      <c r="N52" s="20">
        <f t="shared" ref="N52" si="112">N51/N50*100</f>
        <v>2.9850746268656714</v>
      </c>
      <c r="O52" s="20">
        <f t="shared" ref="O52:Q52" si="113">O51/O50*100</f>
        <v>1.0752688172043012</v>
      </c>
      <c r="P52" s="20">
        <f t="shared" si="113"/>
        <v>0</v>
      </c>
      <c r="Q52" s="20">
        <f t="shared" si="113"/>
        <v>1.5151515151515151</v>
      </c>
      <c r="R52" s="20">
        <f t="shared" ref="R52" si="114">R51/R50*100</f>
        <v>1.2195121951219512</v>
      </c>
      <c r="S52" s="20">
        <f t="shared" ref="S52:T52" si="115">S51/S50*100</f>
        <v>0</v>
      </c>
      <c r="T52" s="20">
        <f t="shared" si="115"/>
        <v>0</v>
      </c>
      <c r="U52" s="20">
        <v>0</v>
      </c>
      <c r="V52" s="20">
        <f t="shared" ref="V52:X52" si="116">V51/V50*100</f>
        <v>1.0526315789473684</v>
      </c>
      <c r="W52" s="20">
        <f t="shared" si="116"/>
        <v>0</v>
      </c>
      <c r="X52" s="20">
        <f t="shared" si="116"/>
        <v>0</v>
      </c>
      <c r="Y52" s="20">
        <v>0</v>
      </c>
      <c r="Z52" s="20">
        <v>0</v>
      </c>
      <c r="AA52" s="20">
        <v>0</v>
      </c>
      <c r="AB52" s="20">
        <f>AB51/AB50*100</f>
        <v>0.90090090090090091</v>
      </c>
      <c r="AC52" s="20">
        <v>0</v>
      </c>
      <c r="AD52" s="20">
        <v>0</v>
      </c>
      <c r="AE52" s="20">
        <v>0</v>
      </c>
      <c r="AF52" s="20">
        <v>0</v>
      </c>
      <c r="AG52" s="20">
        <f>AG51/AG50*100</f>
        <v>2.2471910112359552</v>
      </c>
    </row>
    <row r="53" spans="1:184" x14ac:dyDescent="0.25">
      <c r="A53" s="71"/>
      <c r="B53" s="90" t="s">
        <v>58</v>
      </c>
      <c r="C53" s="38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54">
        <v>0</v>
      </c>
      <c r="J53" s="38">
        <v>0</v>
      </c>
      <c r="K53" s="37">
        <v>1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54">
        <v>0</v>
      </c>
      <c r="X53" s="38">
        <v>0</v>
      </c>
      <c r="Y53" s="37">
        <v>0</v>
      </c>
      <c r="Z53" s="37">
        <v>0</v>
      </c>
      <c r="AA53" s="25">
        <v>0</v>
      </c>
      <c r="AB53" s="37">
        <v>0</v>
      </c>
      <c r="AC53" s="37">
        <v>0</v>
      </c>
      <c r="AD53" s="54">
        <v>0</v>
      </c>
      <c r="AE53" s="38">
        <v>0</v>
      </c>
      <c r="AF53" s="37">
        <v>0</v>
      </c>
      <c r="AG53" s="37">
        <v>0</v>
      </c>
    </row>
    <row r="54" spans="1:184" x14ac:dyDescent="0.25">
      <c r="A54" s="71"/>
      <c r="B54" s="19" t="s">
        <v>59</v>
      </c>
      <c r="C54" s="100">
        <v>0</v>
      </c>
      <c r="D54" s="93">
        <v>0</v>
      </c>
      <c r="E54" s="93">
        <v>0</v>
      </c>
      <c r="F54" s="93">
        <v>0</v>
      </c>
      <c r="G54" s="93">
        <v>0</v>
      </c>
      <c r="H54" s="93">
        <v>0</v>
      </c>
      <c r="I54" s="93">
        <v>0</v>
      </c>
      <c r="J54" s="93">
        <v>0</v>
      </c>
      <c r="K54" s="93">
        <f>K53/K50*100</f>
        <v>1.098901098901099</v>
      </c>
      <c r="L54" s="93">
        <v>0</v>
      </c>
      <c r="M54" s="93">
        <v>0</v>
      </c>
      <c r="N54" s="93">
        <v>0</v>
      </c>
      <c r="O54" s="93">
        <v>0</v>
      </c>
      <c r="P54" s="93">
        <v>0</v>
      </c>
      <c r="Q54" s="93">
        <v>0</v>
      </c>
      <c r="R54" s="93">
        <v>0</v>
      </c>
      <c r="S54" s="93">
        <v>0</v>
      </c>
      <c r="T54" s="93">
        <v>0</v>
      </c>
      <c r="U54" s="93">
        <v>0</v>
      </c>
      <c r="V54" s="93">
        <v>0</v>
      </c>
      <c r="W54" s="101">
        <v>0</v>
      </c>
      <c r="X54" s="100">
        <v>0</v>
      </c>
      <c r="Y54" s="93">
        <v>0</v>
      </c>
      <c r="Z54" s="93">
        <v>0</v>
      </c>
      <c r="AA54" s="20">
        <v>0</v>
      </c>
      <c r="AB54" s="93">
        <v>0</v>
      </c>
      <c r="AC54" s="93">
        <v>0</v>
      </c>
      <c r="AD54" s="101">
        <v>0</v>
      </c>
      <c r="AE54" s="100">
        <v>0</v>
      </c>
      <c r="AF54" s="93">
        <v>0</v>
      </c>
      <c r="AG54" s="93">
        <v>0</v>
      </c>
    </row>
    <row r="55" spans="1:184" x14ac:dyDescent="0.25">
      <c r="A55" s="2"/>
      <c r="B55" s="39" t="s">
        <v>33</v>
      </c>
      <c r="C55" s="38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54">
        <v>0</v>
      </c>
      <c r="J55" s="38">
        <v>0</v>
      </c>
      <c r="K55" s="37">
        <v>0</v>
      </c>
      <c r="L55" s="37">
        <v>0</v>
      </c>
      <c r="M55" s="37">
        <v>1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  <c r="V55" s="37">
        <v>0</v>
      </c>
      <c r="W55" s="54">
        <v>0</v>
      </c>
      <c r="X55" s="38">
        <v>0</v>
      </c>
      <c r="Y55" s="37">
        <v>0</v>
      </c>
      <c r="Z55" s="37">
        <v>0</v>
      </c>
      <c r="AA55" s="37">
        <v>0</v>
      </c>
      <c r="AB55" s="37">
        <v>0</v>
      </c>
      <c r="AC55" s="37">
        <v>0</v>
      </c>
      <c r="AD55" s="54">
        <v>0</v>
      </c>
      <c r="AE55" s="38">
        <v>0</v>
      </c>
      <c r="AF55" s="37">
        <v>0</v>
      </c>
      <c r="AG55" s="37">
        <v>0</v>
      </c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</row>
    <row r="56" spans="1:184" x14ac:dyDescent="0.25">
      <c r="A56" s="43"/>
      <c r="B56" s="96" t="s">
        <v>34</v>
      </c>
      <c r="C56" s="53">
        <v>0</v>
      </c>
      <c r="D56" s="42">
        <v>0</v>
      </c>
      <c r="E56" s="42">
        <v>0</v>
      </c>
      <c r="F56" s="42">
        <v>0</v>
      </c>
      <c r="G56" s="42">
        <v>0</v>
      </c>
      <c r="H56" s="42">
        <v>0</v>
      </c>
      <c r="I56" s="42">
        <v>0</v>
      </c>
      <c r="J56" s="42">
        <v>0</v>
      </c>
      <c r="K56" s="42">
        <v>0</v>
      </c>
      <c r="L56" s="42">
        <v>0</v>
      </c>
      <c r="M56" s="42">
        <f>M55/M50*100</f>
        <v>0.92592592592592582</v>
      </c>
      <c r="N56" s="42">
        <v>0</v>
      </c>
      <c r="O56" s="42">
        <v>0</v>
      </c>
      <c r="P56" s="42">
        <v>0</v>
      </c>
      <c r="Q56" s="42">
        <v>0</v>
      </c>
      <c r="R56" s="42">
        <v>0</v>
      </c>
      <c r="S56" s="42">
        <v>0</v>
      </c>
      <c r="T56" s="42">
        <v>0</v>
      </c>
      <c r="U56" s="42">
        <v>0</v>
      </c>
      <c r="V56" s="42">
        <v>0</v>
      </c>
      <c r="W56" s="42">
        <v>0</v>
      </c>
      <c r="X56" s="42">
        <v>0</v>
      </c>
      <c r="Y56" s="42">
        <v>0</v>
      </c>
      <c r="Z56" s="42">
        <v>0</v>
      </c>
      <c r="AA56" s="42">
        <v>0</v>
      </c>
      <c r="AB56" s="42">
        <v>0</v>
      </c>
      <c r="AC56" s="42">
        <v>0</v>
      </c>
      <c r="AD56" s="42">
        <v>0</v>
      </c>
      <c r="AE56" s="42">
        <v>0</v>
      </c>
      <c r="AF56" s="42">
        <v>0</v>
      </c>
      <c r="AG56" s="42">
        <v>0</v>
      </c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</row>
    <row r="57" spans="1:184" x14ac:dyDescent="0.25">
      <c r="A57" s="97" t="s">
        <v>16</v>
      </c>
      <c r="B57" s="98" t="s">
        <v>9</v>
      </c>
      <c r="C57" s="29">
        <v>17</v>
      </c>
      <c r="D57" s="41">
        <v>38</v>
      </c>
      <c r="E57" s="41">
        <v>20</v>
      </c>
      <c r="F57" s="41">
        <v>24</v>
      </c>
      <c r="G57" s="41">
        <v>15</v>
      </c>
      <c r="H57" s="41">
        <v>23</v>
      </c>
      <c r="I57" s="50">
        <v>26</v>
      </c>
      <c r="J57" s="29">
        <v>14</v>
      </c>
      <c r="K57" s="41">
        <v>42</v>
      </c>
      <c r="L57" s="41">
        <v>27</v>
      </c>
      <c r="M57" s="41">
        <v>22</v>
      </c>
      <c r="N57" s="41">
        <v>27</v>
      </c>
      <c r="O57" s="41">
        <v>29</v>
      </c>
      <c r="P57" s="50">
        <v>23</v>
      </c>
      <c r="Q57" s="41">
        <v>14</v>
      </c>
      <c r="R57" s="41">
        <v>25</v>
      </c>
      <c r="S57" s="41">
        <v>23</v>
      </c>
      <c r="T57" s="41">
        <v>13</v>
      </c>
      <c r="U57" s="41">
        <v>25</v>
      </c>
      <c r="V57" s="41">
        <v>26</v>
      </c>
      <c r="W57" s="50">
        <v>20</v>
      </c>
      <c r="X57" s="41">
        <v>25</v>
      </c>
      <c r="Y57" s="41">
        <v>26</v>
      </c>
      <c r="Z57" s="41">
        <v>23</v>
      </c>
      <c r="AA57" s="41">
        <v>21</v>
      </c>
      <c r="AB57" s="41">
        <v>26</v>
      </c>
      <c r="AC57" s="41">
        <v>25</v>
      </c>
      <c r="AD57" s="50">
        <v>20</v>
      </c>
      <c r="AE57" s="41">
        <v>22</v>
      </c>
      <c r="AF57" s="41">
        <v>11</v>
      </c>
      <c r="AG57" s="41">
        <v>24</v>
      </c>
    </row>
    <row r="58" spans="1:184" x14ac:dyDescent="0.25">
      <c r="A58" s="23" t="s">
        <v>20</v>
      </c>
      <c r="B58" s="16" t="s">
        <v>10</v>
      </c>
      <c r="C58" s="18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51">
        <v>0</v>
      </c>
      <c r="J58" s="18">
        <v>0</v>
      </c>
      <c r="K58" s="17">
        <v>0</v>
      </c>
      <c r="L58" s="17">
        <v>0</v>
      </c>
      <c r="M58" s="17">
        <v>0</v>
      </c>
      <c r="N58" s="17">
        <v>1</v>
      </c>
      <c r="O58" s="17">
        <v>0</v>
      </c>
      <c r="P58" s="51">
        <v>0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51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51">
        <v>0</v>
      </c>
      <c r="AE58" s="17">
        <v>0</v>
      </c>
      <c r="AF58" s="17">
        <v>0</v>
      </c>
      <c r="AG58" s="17">
        <v>0</v>
      </c>
    </row>
    <row r="59" spans="1:184" x14ac:dyDescent="0.25">
      <c r="A59" s="23"/>
      <c r="B59" s="19" t="s">
        <v>11</v>
      </c>
      <c r="C59" s="20">
        <f t="shared" ref="C59" si="117">C58/C57*100</f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f>N58/N57*100</f>
        <v>3.7037037037037033</v>
      </c>
      <c r="O59" s="20">
        <v>0</v>
      </c>
      <c r="P59" s="30">
        <v>0</v>
      </c>
      <c r="Q59" s="20">
        <v>0</v>
      </c>
      <c r="R59" s="20">
        <v>0</v>
      </c>
      <c r="S59" s="20">
        <v>0</v>
      </c>
      <c r="T59" s="20">
        <v>0</v>
      </c>
      <c r="U59" s="20">
        <v>0</v>
      </c>
      <c r="V59" s="20">
        <v>0</v>
      </c>
      <c r="W59" s="30">
        <v>0</v>
      </c>
      <c r="X59" s="20">
        <v>0</v>
      </c>
      <c r="Y59" s="20">
        <v>0</v>
      </c>
      <c r="Z59" s="20">
        <v>0</v>
      </c>
      <c r="AA59" s="20">
        <v>0</v>
      </c>
      <c r="AB59" s="20">
        <v>0</v>
      </c>
      <c r="AC59" s="20">
        <v>0</v>
      </c>
      <c r="AD59" s="30">
        <v>0</v>
      </c>
      <c r="AE59" s="20">
        <v>0</v>
      </c>
      <c r="AF59" s="20">
        <v>0</v>
      </c>
      <c r="AG59" s="20">
        <v>0</v>
      </c>
    </row>
    <row r="60" spans="1:184" x14ac:dyDescent="0.25">
      <c r="A60" s="71"/>
      <c r="B60" s="90" t="s">
        <v>58</v>
      </c>
      <c r="C60" s="38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54">
        <v>0</v>
      </c>
      <c r="J60" s="38">
        <v>0</v>
      </c>
      <c r="K60" s="37">
        <v>0</v>
      </c>
      <c r="L60" s="37">
        <v>0</v>
      </c>
      <c r="M60" s="37">
        <v>0</v>
      </c>
      <c r="N60" s="37">
        <v>1</v>
      </c>
      <c r="O60" s="37">
        <v>0</v>
      </c>
      <c r="P60" s="37">
        <v>0</v>
      </c>
      <c r="Q60" s="37">
        <v>0</v>
      </c>
      <c r="R60" s="37">
        <v>0</v>
      </c>
      <c r="S60" s="37">
        <v>0</v>
      </c>
      <c r="T60" s="37">
        <v>0</v>
      </c>
      <c r="U60" s="37">
        <v>0</v>
      </c>
      <c r="V60" s="37">
        <v>0</v>
      </c>
      <c r="W60" s="37">
        <v>0</v>
      </c>
      <c r="X60" s="37">
        <v>0</v>
      </c>
      <c r="Y60" s="37">
        <v>0</v>
      </c>
      <c r="Z60" s="37">
        <v>0</v>
      </c>
      <c r="AA60" s="25">
        <v>0</v>
      </c>
      <c r="AB60" s="37">
        <v>0</v>
      </c>
      <c r="AC60" s="37">
        <v>0</v>
      </c>
      <c r="AD60" s="37">
        <v>0</v>
      </c>
      <c r="AE60" s="37">
        <v>0</v>
      </c>
      <c r="AF60" s="37">
        <v>0</v>
      </c>
      <c r="AG60" s="37">
        <v>0</v>
      </c>
    </row>
    <row r="61" spans="1:184" x14ac:dyDescent="0.25">
      <c r="A61" s="71"/>
      <c r="B61" s="19" t="s">
        <v>59</v>
      </c>
      <c r="C61" s="100">
        <v>0</v>
      </c>
      <c r="D61" s="93">
        <v>0</v>
      </c>
      <c r="E61" s="93">
        <v>0</v>
      </c>
      <c r="F61" s="93">
        <v>0</v>
      </c>
      <c r="G61" s="93">
        <v>0</v>
      </c>
      <c r="H61" s="93">
        <v>0</v>
      </c>
      <c r="I61" s="93">
        <v>0</v>
      </c>
      <c r="J61" s="93">
        <v>0</v>
      </c>
      <c r="K61" s="93">
        <v>0</v>
      </c>
      <c r="L61" s="93">
        <v>0</v>
      </c>
      <c r="M61" s="93">
        <v>0</v>
      </c>
      <c r="N61" s="93">
        <f>N60/N57*100</f>
        <v>3.7037037037037033</v>
      </c>
      <c r="O61" s="93">
        <v>0</v>
      </c>
      <c r="P61" s="93">
        <v>0</v>
      </c>
      <c r="Q61" s="93">
        <v>0</v>
      </c>
      <c r="R61" s="93">
        <v>0</v>
      </c>
      <c r="S61" s="42">
        <v>0</v>
      </c>
      <c r="T61" s="42">
        <v>0</v>
      </c>
      <c r="U61" s="42">
        <v>0</v>
      </c>
      <c r="V61" s="93">
        <v>0</v>
      </c>
      <c r="W61" s="93">
        <v>0</v>
      </c>
      <c r="X61" s="93">
        <v>0</v>
      </c>
      <c r="Y61" s="93">
        <v>0</v>
      </c>
      <c r="Z61" s="93">
        <v>0</v>
      </c>
      <c r="AA61" s="20">
        <v>0</v>
      </c>
      <c r="AB61" s="93">
        <v>0</v>
      </c>
      <c r="AC61" s="93">
        <v>0</v>
      </c>
      <c r="AD61" s="93">
        <v>0</v>
      </c>
      <c r="AE61" s="93">
        <v>0</v>
      </c>
      <c r="AF61" s="93">
        <v>0</v>
      </c>
      <c r="AG61" s="93">
        <v>0</v>
      </c>
    </row>
    <row r="62" spans="1:184" x14ac:dyDescent="0.25">
      <c r="A62" s="2"/>
      <c r="B62" s="39" t="s">
        <v>33</v>
      </c>
      <c r="C62" s="38">
        <v>0</v>
      </c>
      <c r="D62" s="37">
        <v>0</v>
      </c>
      <c r="E62" s="37">
        <v>0</v>
      </c>
      <c r="F62" s="37">
        <v>0</v>
      </c>
      <c r="G62" s="37">
        <v>1</v>
      </c>
      <c r="H62" s="37">
        <v>0</v>
      </c>
      <c r="I62" s="54">
        <v>0</v>
      </c>
      <c r="J62" s="38">
        <v>0</v>
      </c>
      <c r="K62" s="37">
        <v>0</v>
      </c>
      <c r="L62" s="37">
        <v>0</v>
      </c>
      <c r="M62" s="37">
        <v>0</v>
      </c>
      <c r="N62" s="37">
        <v>1</v>
      </c>
      <c r="O62" s="37">
        <v>1</v>
      </c>
      <c r="P62" s="54">
        <v>0</v>
      </c>
      <c r="Q62" s="37">
        <v>0</v>
      </c>
      <c r="R62" s="37">
        <v>0</v>
      </c>
      <c r="S62" s="37">
        <v>0</v>
      </c>
      <c r="T62" s="37">
        <v>0</v>
      </c>
      <c r="U62" s="37">
        <v>0</v>
      </c>
      <c r="V62" s="37">
        <v>0</v>
      </c>
      <c r="W62" s="54">
        <v>0</v>
      </c>
      <c r="X62" s="37">
        <v>1</v>
      </c>
      <c r="Y62" s="37">
        <v>0</v>
      </c>
      <c r="Z62" s="37">
        <v>0</v>
      </c>
      <c r="AA62" s="37">
        <v>0</v>
      </c>
      <c r="AB62" s="37">
        <v>0</v>
      </c>
      <c r="AC62" s="37">
        <v>0</v>
      </c>
      <c r="AD62" s="54">
        <v>0</v>
      </c>
      <c r="AE62" s="37">
        <v>0</v>
      </c>
      <c r="AF62" s="37">
        <v>0</v>
      </c>
      <c r="AG62" s="37">
        <v>0</v>
      </c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</row>
    <row r="63" spans="1:184" x14ac:dyDescent="0.25">
      <c r="A63" s="43"/>
      <c r="B63" s="96" t="s">
        <v>34</v>
      </c>
      <c r="C63" s="53">
        <v>0</v>
      </c>
      <c r="D63" s="42">
        <v>0</v>
      </c>
      <c r="E63" s="42">
        <v>0</v>
      </c>
      <c r="F63" s="42">
        <v>0</v>
      </c>
      <c r="G63" s="42">
        <f>G62/G57*100</f>
        <v>6.666666666666667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  <c r="N63" s="42">
        <f>N62/N57*100</f>
        <v>3.7037037037037033</v>
      </c>
      <c r="O63" s="42">
        <f>O62/O57*100</f>
        <v>3.4482758620689653</v>
      </c>
      <c r="P63" s="102">
        <f>P62/P57*100</f>
        <v>0</v>
      </c>
      <c r="Q63" s="42">
        <f>Q62/Q57*100</f>
        <v>0</v>
      </c>
      <c r="R63" s="42">
        <v>0</v>
      </c>
      <c r="S63" s="42">
        <v>0</v>
      </c>
      <c r="T63" s="42">
        <v>0</v>
      </c>
      <c r="U63" s="20">
        <v>0</v>
      </c>
      <c r="V63" s="42">
        <f>V62/V57*100</f>
        <v>0</v>
      </c>
      <c r="W63" s="42">
        <f>W62/W57*100</f>
        <v>0</v>
      </c>
      <c r="X63" s="42">
        <f>X62/X57*100</f>
        <v>4</v>
      </c>
      <c r="Y63" s="42">
        <v>0</v>
      </c>
      <c r="Z63" s="42">
        <v>0</v>
      </c>
      <c r="AA63" s="42">
        <v>0</v>
      </c>
      <c r="AB63" s="42">
        <v>0</v>
      </c>
      <c r="AC63" s="42">
        <v>0</v>
      </c>
      <c r="AD63" s="42">
        <v>0</v>
      </c>
      <c r="AE63" s="42">
        <v>0</v>
      </c>
      <c r="AF63" s="20">
        <v>0</v>
      </c>
      <c r="AG63" s="20">
        <v>0</v>
      </c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</row>
    <row r="64" spans="1:184" ht="15.75" thickBot="1" x14ac:dyDescent="0.3">
      <c r="A64" s="94" t="s">
        <v>21</v>
      </c>
      <c r="B64" s="95"/>
      <c r="C64" s="29"/>
      <c r="D64" s="41"/>
      <c r="E64" s="41"/>
      <c r="F64" s="41"/>
      <c r="G64" s="41"/>
      <c r="H64" s="41"/>
      <c r="I64" s="50"/>
      <c r="J64" s="29"/>
      <c r="K64" s="41"/>
      <c r="L64" s="41"/>
      <c r="M64" s="41"/>
      <c r="N64" s="41"/>
      <c r="O64" s="41"/>
      <c r="P64" s="50"/>
      <c r="Q64" s="41"/>
      <c r="R64" s="41"/>
      <c r="S64" s="41"/>
      <c r="T64" s="41"/>
      <c r="U64" s="41"/>
      <c r="V64" s="41"/>
      <c r="W64" s="50"/>
      <c r="X64" s="41"/>
      <c r="Y64" s="41"/>
      <c r="Z64" s="41"/>
      <c r="AA64" s="41"/>
      <c r="AB64" s="41"/>
      <c r="AC64" s="41"/>
      <c r="AD64" s="50"/>
      <c r="AE64" s="41"/>
      <c r="AF64" s="41"/>
      <c r="AG64" s="41"/>
    </row>
    <row r="65" spans="1:184" x14ac:dyDescent="0.25">
      <c r="A65" s="23" t="s">
        <v>16</v>
      </c>
      <c r="B65" s="24" t="s">
        <v>9</v>
      </c>
      <c r="C65" s="26">
        <v>3</v>
      </c>
      <c r="D65" s="25">
        <v>3</v>
      </c>
      <c r="E65" s="25">
        <v>5</v>
      </c>
      <c r="F65" s="25">
        <v>4</v>
      </c>
      <c r="G65" s="25">
        <v>3</v>
      </c>
      <c r="H65" s="25">
        <v>5</v>
      </c>
      <c r="I65" s="52">
        <v>4</v>
      </c>
      <c r="J65" s="26">
        <v>2</v>
      </c>
      <c r="K65" s="25">
        <v>8</v>
      </c>
      <c r="L65" s="25">
        <v>1</v>
      </c>
      <c r="M65" s="25">
        <v>2</v>
      </c>
      <c r="N65" s="25">
        <v>4</v>
      </c>
      <c r="O65" s="25">
        <v>6</v>
      </c>
      <c r="P65" s="52">
        <v>6</v>
      </c>
      <c r="Q65" s="25">
        <v>3</v>
      </c>
      <c r="R65" s="25">
        <v>4</v>
      </c>
      <c r="S65" s="25">
        <v>1</v>
      </c>
      <c r="T65" s="25">
        <v>4</v>
      </c>
      <c r="U65" s="25">
        <v>3</v>
      </c>
      <c r="V65" s="25">
        <v>3</v>
      </c>
      <c r="W65" s="52">
        <v>6</v>
      </c>
      <c r="X65" s="25">
        <v>3</v>
      </c>
      <c r="Y65" s="25">
        <v>2</v>
      </c>
      <c r="Z65" s="25">
        <v>2</v>
      </c>
      <c r="AA65" s="25">
        <v>4</v>
      </c>
      <c r="AB65" s="25">
        <v>6</v>
      </c>
      <c r="AC65" s="25">
        <v>4</v>
      </c>
      <c r="AD65" s="52">
        <v>5</v>
      </c>
      <c r="AE65" s="25">
        <v>1</v>
      </c>
      <c r="AF65" s="25">
        <v>4</v>
      </c>
      <c r="AG65" s="25">
        <v>3</v>
      </c>
    </row>
    <row r="66" spans="1:184" x14ac:dyDescent="0.25">
      <c r="A66" s="23" t="s">
        <v>18</v>
      </c>
      <c r="B66" s="16" t="s">
        <v>10</v>
      </c>
      <c r="C66" s="18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51">
        <v>0</v>
      </c>
      <c r="J66" s="18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v>0</v>
      </c>
      <c r="Q66" s="17">
        <v>0</v>
      </c>
      <c r="R66" s="17">
        <v>0</v>
      </c>
      <c r="S66" s="17">
        <v>0</v>
      </c>
      <c r="T66" s="17">
        <v>0</v>
      </c>
      <c r="U66" s="17">
        <v>0</v>
      </c>
      <c r="V66" s="17">
        <v>0</v>
      </c>
      <c r="W66" s="17">
        <v>0</v>
      </c>
      <c r="X66" s="17">
        <v>0</v>
      </c>
      <c r="Y66" s="17">
        <v>0</v>
      </c>
      <c r="Z66" s="17">
        <v>0</v>
      </c>
      <c r="AA66" s="17">
        <v>0</v>
      </c>
      <c r="AB66" s="17">
        <v>0</v>
      </c>
      <c r="AC66" s="17">
        <v>0</v>
      </c>
      <c r="AD66" s="17">
        <v>0</v>
      </c>
      <c r="AE66" s="17">
        <v>1</v>
      </c>
      <c r="AF66" s="17">
        <v>0</v>
      </c>
      <c r="AG66" s="17">
        <v>0</v>
      </c>
    </row>
    <row r="67" spans="1:184" x14ac:dyDescent="0.25">
      <c r="A67" s="23"/>
      <c r="B67" s="19" t="s">
        <v>11</v>
      </c>
      <c r="C67" s="31">
        <v>0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20">
        <v>0</v>
      </c>
      <c r="T67" s="20">
        <v>0</v>
      </c>
      <c r="U67" s="20">
        <v>0</v>
      </c>
      <c r="V67" s="20">
        <v>0</v>
      </c>
      <c r="W67" s="20">
        <v>0</v>
      </c>
      <c r="X67" s="20">
        <v>0</v>
      </c>
      <c r="Y67" s="20">
        <v>0</v>
      </c>
      <c r="Z67" s="20">
        <v>0</v>
      </c>
      <c r="AA67" s="20">
        <v>0</v>
      </c>
      <c r="AB67" s="20">
        <v>0</v>
      </c>
      <c r="AC67" s="20">
        <v>0</v>
      </c>
      <c r="AD67" s="20">
        <v>0</v>
      </c>
      <c r="AE67" s="20">
        <f>AE66/AE65*100</f>
        <v>100</v>
      </c>
      <c r="AF67" s="20">
        <f>AF66/AF65*100</f>
        <v>0</v>
      </c>
      <c r="AG67" s="20">
        <f>AG66/AG65*100</f>
        <v>0</v>
      </c>
    </row>
    <row r="68" spans="1:184" x14ac:dyDescent="0.25">
      <c r="A68" s="71"/>
      <c r="B68" s="90" t="s">
        <v>58</v>
      </c>
      <c r="C68" s="38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54">
        <v>0</v>
      </c>
      <c r="J68" s="38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v>0</v>
      </c>
      <c r="V68" s="37">
        <v>0</v>
      </c>
      <c r="W68" s="37">
        <v>0</v>
      </c>
      <c r="X68" s="37">
        <v>0</v>
      </c>
      <c r="Y68" s="37">
        <v>0</v>
      </c>
      <c r="Z68" s="37">
        <v>0</v>
      </c>
      <c r="AA68" s="25">
        <v>0</v>
      </c>
      <c r="AB68" s="37">
        <v>0</v>
      </c>
      <c r="AC68" s="37">
        <v>0</v>
      </c>
      <c r="AD68" s="37">
        <v>0</v>
      </c>
      <c r="AE68" s="17">
        <v>0</v>
      </c>
      <c r="AF68" s="37">
        <v>0</v>
      </c>
      <c r="AG68" s="37">
        <v>0</v>
      </c>
    </row>
    <row r="69" spans="1:184" x14ac:dyDescent="0.25">
      <c r="A69" s="71"/>
      <c r="B69" s="19" t="s">
        <v>59</v>
      </c>
      <c r="C69" s="100">
        <v>0</v>
      </c>
      <c r="D69" s="93">
        <v>0</v>
      </c>
      <c r="E69" s="93">
        <v>0</v>
      </c>
      <c r="F69" s="93">
        <v>0</v>
      </c>
      <c r="G69" s="93">
        <v>0</v>
      </c>
      <c r="H69" s="93">
        <v>0</v>
      </c>
      <c r="I69" s="93">
        <v>0</v>
      </c>
      <c r="J69" s="93">
        <v>0</v>
      </c>
      <c r="K69" s="93">
        <v>0</v>
      </c>
      <c r="L69" s="93">
        <v>0</v>
      </c>
      <c r="M69" s="93">
        <v>0</v>
      </c>
      <c r="N69" s="93">
        <v>0</v>
      </c>
      <c r="O69" s="93">
        <v>0</v>
      </c>
      <c r="P69" s="93">
        <v>0</v>
      </c>
      <c r="Q69" s="93">
        <v>0</v>
      </c>
      <c r="R69" s="93">
        <v>0</v>
      </c>
      <c r="S69" s="93">
        <v>0</v>
      </c>
      <c r="T69" s="93">
        <v>0</v>
      </c>
      <c r="U69" s="93">
        <v>0</v>
      </c>
      <c r="V69" s="93">
        <v>0</v>
      </c>
      <c r="W69" s="93">
        <v>0</v>
      </c>
      <c r="X69" s="93">
        <v>0</v>
      </c>
      <c r="Y69" s="93">
        <v>0</v>
      </c>
      <c r="Z69" s="93">
        <v>0</v>
      </c>
      <c r="AA69" s="20">
        <v>0</v>
      </c>
      <c r="AB69" s="93">
        <v>0</v>
      </c>
      <c r="AC69" s="93">
        <v>0</v>
      </c>
      <c r="AD69" s="93">
        <v>0</v>
      </c>
      <c r="AE69" s="20">
        <v>0</v>
      </c>
      <c r="AF69" s="93">
        <v>0</v>
      </c>
      <c r="AG69" s="93">
        <v>0</v>
      </c>
    </row>
    <row r="70" spans="1:184" x14ac:dyDescent="0.25">
      <c r="A70" s="2"/>
      <c r="B70" s="39" t="s">
        <v>33</v>
      </c>
      <c r="C70" s="38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54">
        <v>0</v>
      </c>
      <c r="J70" s="38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54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  <c r="V70" s="37">
        <v>0</v>
      </c>
      <c r="W70" s="54">
        <v>0</v>
      </c>
      <c r="X70" s="37">
        <v>0</v>
      </c>
      <c r="Y70" s="37">
        <v>0</v>
      </c>
      <c r="Z70" s="37">
        <v>0</v>
      </c>
      <c r="AA70" s="37">
        <v>0</v>
      </c>
      <c r="AB70" s="37">
        <v>0</v>
      </c>
      <c r="AC70" s="37">
        <v>0</v>
      </c>
      <c r="AD70" s="54">
        <v>0</v>
      </c>
      <c r="AE70" s="37">
        <v>0</v>
      </c>
      <c r="AF70" s="37">
        <v>0</v>
      </c>
      <c r="AG70" s="37">
        <v>0</v>
      </c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</row>
    <row r="71" spans="1:184" x14ac:dyDescent="0.25">
      <c r="A71" s="43"/>
      <c r="B71" s="96" t="s">
        <v>34</v>
      </c>
      <c r="C71" s="53">
        <v>0</v>
      </c>
      <c r="D71" s="42">
        <v>0</v>
      </c>
      <c r="E71" s="42">
        <v>0</v>
      </c>
      <c r="F71" s="42">
        <v>0</v>
      </c>
      <c r="G71" s="42">
        <v>0</v>
      </c>
      <c r="H71" s="42">
        <v>0</v>
      </c>
      <c r="I71" s="42">
        <v>0</v>
      </c>
      <c r="J71" s="42">
        <v>0</v>
      </c>
      <c r="K71" s="42">
        <v>0</v>
      </c>
      <c r="L71" s="42">
        <v>0</v>
      </c>
      <c r="M71" s="42">
        <v>0</v>
      </c>
      <c r="N71" s="42">
        <v>0</v>
      </c>
      <c r="O71" s="42">
        <v>0</v>
      </c>
      <c r="P71" s="102">
        <v>0</v>
      </c>
      <c r="Q71" s="42">
        <v>0</v>
      </c>
      <c r="R71" s="42">
        <v>0</v>
      </c>
      <c r="S71" s="42">
        <v>0</v>
      </c>
      <c r="T71" s="42">
        <v>0</v>
      </c>
      <c r="U71" s="42">
        <v>0</v>
      </c>
      <c r="V71" s="42">
        <v>0</v>
      </c>
      <c r="W71" s="102">
        <v>0</v>
      </c>
      <c r="X71" s="42">
        <v>0</v>
      </c>
      <c r="Y71" s="42">
        <v>0</v>
      </c>
      <c r="Z71" s="42">
        <v>0</v>
      </c>
      <c r="AA71" s="42">
        <v>0</v>
      </c>
      <c r="AB71" s="42">
        <v>0</v>
      </c>
      <c r="AC71" s="42">
        <v>0</v>
      </c>
      <c r="AD71" s="102">
        <v>0</v>
      </c>
      <c r="AE71" s="42">
        <v>0</v>
      </c>
      <c r="AF71" s="42">
        <v>0</v>
      </c>
      <c r="AG71" s="42">
        <v>0</v>
      </c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</row>
    <row r="72" spans="1:184" x14ac:dyDescent="0.25">
      <c r="A72" s="23" t="s">
        <v>16</v>
      </c>
      <c r="B72" s="24" t="s">
        <v>9</v>
      </c>
      <c r="C72" s="26">
        <v>20</v>
      </c>
      <c r="D72" s="25">
        <v>26</v>
      </c>
      <c r="E72" s="25">
        <v>25</v>
      </c>
      <c r="F72" s="25">
        <v>31</v>
      </c>
      <c r="G72" s="25">
        <v>35</v>
      </c>
      <c r="H72" s="25">
        <v>30</v>
      </c>
      <c r="I72" s="52">
        <v>26</v>
      </c>
      <c r="J72" s="26">
        <v>19</v>
      </c>
      <c r="K72" s="25">
        <v>32</v>
      </c>
      <c r="L72" s="25">
        <v>28</v>
      </c>
      <c r="M72" s="25">
        <v>32</v>
      </c>
      <c r="N72" s="25">
        <v>30</v>
      </c>
      <c r="O72" s="25">
        <v>26</v>
      </c>
      <c r="P72" s="52">
        <v>20</v>
      </c>
      <c r="Q72" s="25">
        <v>24</v>
      </c>
      <c r="R72" s="25">
        <v>33</v>
      </c>
      <c r="S72" s="25">
        <v>37</v>
      </c>
      <c r="T72" s="25">
        <v>19</v>
      </c>
      <c r="U72" s="25">
        <v>27</v>
      </c>
      <c r="V72" s="25">
        <v>33</v>
      </c>
      <c r="W72" s="52">
        <v>32</v>
      </c>
      <c r="X72" s="25">
        <v>24</v>
      </c>
      <c r="Y72" s="25">
        <v>28</v>
      </c>
      <c r="Z72" s="25">
        <v>31</v>
      </c>
      <c r="AA72" s="25">
        <v>15</v>
      </c>
      <c r="AB72" s="25">
        <v>22</v>
      </c>
      <c r="AC72" s="25">
        <v>28</v>
      </c>
      <c r="AD72" s="52">
        <v>23</v>
      </c>
      <c r="AE72" s="25">
        <v>22</v>
      </c>
      <c r="AF72" s="25">
        <v>26</v>
      </c>
      <c r="AG72" s="25">
        <v>25</v>
      </c>
    </row>
    <row r="73" spans="1:184" x14ac:dyDescent="0.25">
      <c r="A73" s="23" t="s">
        <v>22</v>
      </c>
      <c r="B73" s="16" t="s">
        <v>10</v>
      </c>
      <c r="C73" s="18">
        <v>0</v>
      </c>
      <c r="D73" s="17">
        <v>0</v>
      </c>
      <c r="E73" s="17">
        <v>0</v>
      </c>
      <c r="F73" s="17">
        <v>0</v>
      </c>
      <c r="G73" s="17">
        <v>0</v>
      </c>
      <c r="H73" s="17">
        <v>0</v>
      </c>
      <c r="I73" s="51">
        <v>0</v>
      </c>
      <c r="J73" s="18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7">
        <v>0</v>
      </c>
      <c r="U73" s="17">
        <v>0</v>
      </c>
      <c r="V73" s="17">
        <v>0</v>
      </c>
      <c r="W73" s="51">
        <v>0</v>
      </c>
      <c r="X73" s="17">
        <v>0</v>
      </c>
      <c r="Y73" s="17">
        <v>0</v>
      </c>
      <c r="Z73" s="17">
        <v>0</v>
      </c>
      <c r="AA73" s="17">
        <v>0</v>
      </c>
      <c r="AB73" s="17">
        <v>0</v>
      </c>
      <c r="AC73" s="17">
        <v>0</v>
      </c>
      <c r="AD73" s="51">
        <v>0</v>
      </c>
      <c r="AE73" s="17">
        <v>0</v>
      </c>
      <c r="AF73" s="17">
        <v>0</v>
      </c>
      <c r="AG73" s="17">
        <v>0</v>
      </c>
    </row>
    <row r="74" spans="1:184" x14ac:dyDescent="0.25">
      <c r="A74" s="23"/>
      <c r="B74" s="19" t="s">
        <v>11</v>
      </c>
      <c r="C74" s="31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0</v>
      </c>
      <c r="V74" s="20">
        <v>0</v>
      </c>
      <c r="W74" s="30">
        <v>0</v>
      </c>
      <c r="X74" s="20">
        <v>0</v>
      </c>
      <c r="Y74" s="20">
        <v>0</v>
      </c>
      <c r="Z74" s="20">
        <v>0</v>
      </c>
      <c r="AA74" s="20">
        <v>0</v>
      </c>
      <c r="AB74" s="20">
        <v>0</v>
      </c>
      <c r="AC74" s="20">
        <v>0</v>
      </c>
      <c r="AD74" s="30">
        <v>0</v>
      </c>
      <c r="AE74" s="20">
        <v>0</v>
      </c>
      <c r="AF74" s="20">
        <v>0</v>
      </c>
      <c r="AG74" s="20">
        <v>0</v>
      </c>
    </row>
    <row r="75" spans="1:184" x14ac:dyDescent="0.25">
      <c r="A75" s="71"/>
      <c r="B75" s="90" t="s">
        <v>58</v>
      </c>
      <c r="C75" s="38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54">
        <v>0</v>
      </c>
      <c r="J75" s="38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0</v>
      </c>
      <c r="W75" s="54">
        <v>0</v>
      </c>
      <c r="X75" s="37">
        <v>0</v>
      </c>
      <c r="Y75" s="37">
        <v>0</v>
      </c>
      <c r="Z75" s="37">
        <v>0</v>
      </c>
      <c r="AA75" s="25">
        <v>0</v>
      </c>
      <c r="AB75" s="37">
        <v>0</v>
      </c>
      <c r="AC75" s="37">
        <v>0</v>
      </c>
      <c r="AD75" s="54">
        <v>0</v>
      </c>
      <c r="AE75" s="37">
        <v>0</v>
      </c>
      <c r="AF75" s="37">
        <v>0</v>
      </c>
      <c r="AG75" s="37">
        <v>0</v>
      </c>
    </row>
    <row r="76" spans="1:184" x14ac:dyDescent="0.25">
      <c r="A76" s="71"/>
      <c r="B76" s="19" t="s">
        <v>59</v>
      </c>
      <c r="C76" s="100">
        <v>0</v>
      </c>
      <c r="D76" s="93">
        <v>0</v>
      </c>
      <c r="E76" s="93">
        <v>0</v>
      </c>
      <c r="F76" s="93">
        <v>0</v>
      </c>
      <c r="G76" s="93">
        <v>0</v>
      </c>
      <c r="H76" s="93">
        <v>0</v>
      </c>
      <c r="I76" s="93">
        <v>0</v>
      </c>
      <c r="J76" s="93">
        <v>0</v>
      </c>
      <c r="K76" s="93">
        <v>0</v>
      </c>
      <c r="L76" s="93">
        <v>0</v>
      </c>
      <c r="M76" s="93">
        <v>0</v>
      </c>
      <c r="N76" s="93">
        <v>0</v>
      </c>
      <c r="O76" s="93">
        <v>0</v>
      </c>
      <c r="P76" s="93">
        <v>0</v>
      </c>
      <c r="Q76" s="93">
        <v>0</v>
      </c>
      <c r="R76" s="93">
        <v>0</v>
      </c>
      <c r="S76" s="93">
        <v>0</v>
      </c>
      <c r="T76" s="93">
        <v>0</v>
      </c>
      <c r="U76" s="93">
        <v>0</v>
      </c>
      <c r="V76" s="93">
        <v>0</v>
      </c>
      <c r="W76" s="93">
        <v>0</v>
      </c>
      <c r="X76" s="93">
        <v>0</v>
      </c>
      <c r="Y76" s="93">
        <v>0</v>
      </c>
      <c r="Z76" s="93">
        <v>0</v>
      </c>
      <c r="AA76" s="20">
        <v>0</v>
      </c>
      <c r="AB76" s="93">
        <v>0</v>
      </c>
      <c r="AC76" s="93">
        <v>0</v>
      </c>
      <c r="AD76" s="93">
        <v>0</v>
      </c>
      <c r="AE76" s="93">
        <v>0</v>
      </c>
      <c r="AF76" s="93">
        <v>0</v>
      </c>
      <c r="AG76" s="93">
        <v>0</v>
      </c>
    </row>
    <row r="77" spans="1:184" x14ac:dyDescent="0.25">
      <c r="A77" s="2"/>
      <c r="B77" s="39" t="s">
        <v>33</v>
      </c>
      <c r="C77" s="38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54">
        <v>0</v>
      </c>
      <c r="J77" s="38">
        <v>0</v>
      </c>
      <c r="K77" s="37">
        <v>0</v>
      </c>
      <c r="L77" s="37">
        <v>0</v>
      </c>
      <c r="M77" s="37">
        <v>0</v>
      </c>
      <c r="N77" s="37">
        <v>0</v>
      </c>
      <c r="O77" s="37">
        <v>0</v>
      </c>
      <c r="P77" s="37">
        <v>1</v>
      </c>
      <c r="Q77" s="38">
        <v>1</v>
      </c>
      <c r="R77" s="37">
        <v>0</v>
      </c>
      <c r="S77" s="37">
        <v>0</v>
      </c>
      <c r="T77" s="37">
        <v>0</v>
      </c>
      <c r="U77" s="37">
        <v>1</v>
      </c>
      <c r="V77" s="37">
        <v>0</v>
      </c>
      <c r="W77" s="54">
        <v>0</v>
      </c>
      <c r="X77" s="38">
        <v>0</v>
      </c>
      <c r="Y77" s="37">
        <v>0</v>
      </c>
      <c r="Z77" s="37">
        <v>0</v>
      </c>
      <c r="AA77" s="37">
        <v>0</v>
      </c>
      <c r="AB77" s="37">
        <v>0</v>
      </c>
      <c r="AC77" s="37">
        <v>0</v>
      </c>
      <c r="AD77" s="54">
        <v>0</v>
      </c>
      <c r="AE77" s="37">
        <v>0</v>
      </c>
      <c r="AF77" s="37">
        <v>0</v>
      </c>
      <c r="AG77" s="37">
        <v>0</v>
      </c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0"/>
      <c r="EO77" s="40"/>
      <c r="EP77" s="40"/>
      <c r="EQ77" s="40"/>
      <c r="ER77" s="40"/>
      <c r="ES77" s="40"/>
      <c r="ET77" s="40"/>
      <c r="EU77" s="40"/>
      <c r="EV77" s="40"/>
      <c r="EW77" s="40"/>
      <c r="EX77" s="40"/>
      <c r="EY77" s="40"/>
      <c r="EZ77" s="40"/>
      <c r="FA77" s="40"/>
      <c r="FB77" s="40"/>
      <c r="FC77" s="40"/>
      <c r="FD77" s="40"/>
      <c r="FE77" s="40"/>
      <c r="FF77" s="40"/>
      <c r="FG77" s="40"/>
      <c r="FH77" s="40"/>
      <c r="FI77" s="40"/>
      <c r="FJ77" s="40"/>
      <c r="FK77" s="40"/>
      <c r="FL77" s="40"/>
      <c r="FM77" s="40"/>
      <c r="FN77" s="40"/>
      <c r="FO77" s="40"/>
      <c r="FP77" s="40"/>
      <c r="FQ77" s="40"/>
      <c r="FR77" s="40"/>
      <c r="FS77" s="40"/>
      <c r="FT77" s="40"/>
      <c r="FU77" s="40"/>
      <c r="FV77" s="40"/>
      <c r="FW77" s="40"/>
      <c r="FX77" s="40"/>
      <c r="FY77" s="40"/>
      <c r="FZ77" s="40"/>
      <c r="GA77" s="40"/>
      <c r="GB77" s="40"/>
    </row>
    <row r="78" spans="1:184" ht="15.75" thickBot="1" x14ac:dyDescent="0.3">
      <c r="A78" s="44"/>
      <c r="B78" s="55" t="s">
        <v>34</v>
      </c>
      <c r="C78" s="53">
        <v>0</v>
      </c>
      <c r="D78" s="42">
        <v>0</v>
      </c>
      <c r="E78" s="42">
        <v>0</v>
      </c>
      <c r="F78" s="42">
        <v>0</v>
      </c>
      <c r="G78" s="42">
        <v>0</v>
      </c>
      <c r="H78" s="42">
        <v>0</v>
      </c>
      <c r="I78" s="42">
        <v>0</v>
      </c>
      <c r="J78" s="42">
        <v>0</v>
      </c>
      <c r="K78" s="42">
        <v>0</v>
      </c>
      <c r="L78" s="42">
        <v>0</v>
      </c>
      <c r="M78" s="42">
        <v>0</v>
      </c>
      <c r="N78" s="42">
        <v>0</v>
      </c>
      <c r="O78" s="42">
        <v>0</v>
      </c>
      <c r="P78" s="42">
        <v>0</v>
      </c>
      <c r="Q78" s="53">
        <v>0</v>
      </c>
      <c r="R78" s="42">
        <v>0</v>
      </c>
      <c r="S78" s="20">
        <v>0</v>
      </c>
      <c r="T78" s="57">
        <v>0</v>
      </c>
      <c r="U78" s="57">
        <f>U77/U72*100</f>
        <v>3.7037037037037033</v>
      </c>
      <c r="V78" s="93">
        <v>0</v>
      </c>
      <c r="W78" s="93">
        <v>0</v>
      </c>
      <c r="X78" s="53">
        <v>0</v>
      </c>
      <c r="Y78" s="42">
        <v>0</v>
      </c>
      <c r="Z78" s="42">
        <v>0</v>
      </c>
      <c r="AA78" s="42">
        <v>0</v>
      </c>
      <c r="AB78" s="57">
        <v>0</v>
      </c>
      <c r="AC78" s="93">
        <v>0</v>
      </c>
      <c r="AD78" s="93">
        <v>0</v>
      </c>
      <c r="AE78" s="93">
        <v>0</v>
      </c>
      <c r="AF78" s="57">
        <v>0</v>
      </c>
      <c r="AG78" s="42">
        <v>0</v>
      </c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  <c r="DD78" s="40"/>
      <c r="DE78" s="40"/>
      <c r="DF78" s="40"/>
      <c r="DG78" s="40"/>
      <c r="DH78" s="40"/>
      <c r="DI78" s="40"/>
      <c r="DJ78" s="40"/>
      <c r="DK78" s="40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A78" s="40"/>
      <c r="EB78" s="40"/>
      <c r="EC78" s="40"/>
      <c r="ED78" s="40"/>
      <c r="EE78" s="40"/>
      <c r="EF78" s="40"/>
      <c r="EG78" s="40"/>
      <c r="EH78" s="40"/>
      <c r="EI78" s="40"/>
      <c r="EJ78" s="40"/>
      <c r="EK78" s="40"/>
      <c r="EL78" s="40"/>
      <c r="EM78" s="40"/>
      <c r="EN78" s="40"/>
      <c r="EO78" s="40"/>
      <c r="EP78" s="40"/>
      <c r="EQ78" s="40"/>
      <c r="ER78" s="40"/>
      <c r="ES78" s="40"/>
      <c r="ET78" s="40"/>
      <c r="EU78" s="40"/>
      <c r="EV78" s="40"/>
      <c r="EW78" s="40"/>
      <c r="EX78" s="40"/>
      <c r="EY78" s="40"/>
      <c r="EZ78" s="40"/>
      <c r="FA78" s="40"/>
      <c r="FB78" s="40"/>
      <c r="FC78" s="40"/>
      <c r="FD78" s="40"/>
      <c r="FE78" s="40"/>
      <c r="FF78" s="40"/>
      <c r="FG78" s="40"/>
      <c r="FH78" s="40"/>
      <c r="FI78" s="40"/>
      <c r="FJ78" s="40"/>
      <c r="FK78" s="40"/>
      <c r="FL78" s="40"/>
      <c r="FM78" s="40"/>
      <c r="FN78" s="40"/>
      <c r="FO78" s="40"/>
      <c r="FP78" s="40"/>
      <c r="FQ78" s="40"/>
      <c r="FR78" s="40"/>
      <c r="FS78" s="40"/>
      <c r="FT78" s="40"/>
      <c r="FU78" s="40"/>
      <c r="FV78" s="40"/>
      <c r="FW78" s="40"/>
      <c r="FX78" s="40"/>
      <c r="FY78" s="40"/>
      <c r="FZ78" s="40"/>
      <c r="GA78" s="40"/>
      <c r="GB78" s="40"/>
    </row>
    <row r="79" spans="1:184" ht="15.75" thickBot="1" x14ac:dyDescent="0.3">
      <c r="A79" s="10" t="s">
        <v>23</v>
      </c>
      <c r="B79" s="24" t="s">
        <v>9</v>
      </c>
      <c r="C79" s="14">
        <v>126</v>
      </c>
      <c r="D79" s="12">
        <v>132</v>
      </c>
      <c r="E79" s="12">
        <v>112</v>
      </c>
      <c r="F79" s="12">
        <v>90</v>
      </c>
      <c r="G79" s="12">
        <v>127</v>
      </c>
      <c r="H79" s="12">
        <v>111</v>
      </c>
      <c r="I79" s="13">
        <v>142</v>
      </c>
      <c r="J79" s="14">
        <v>131</v>
      </c>
      <c r="K79" s="12">
        <v>111</v>
      </c>
      <c r="L79" s="12">
        <v>184</v>
      </c>
      <c r="M79" s="12">
        <v>116</v>
      </c>
      <c r="N79" s="12">
        <v>126</v>
      </c>
      <c r="O79" s="12">
        <v>86</v>
      </c>
      <c r="P79" s="13">
        <v>105</v>
      </c>
      <c r="Q79" s="12">
        <v>166</v>
      </c>
      <c r="R79" s="12">
        <v>128</v>
      </c>
      <c r="S79" s="12">
        <v>125</v>
      </c>
      <c r="T79" s="12">
        <v>117</v>
      </c>
      <c r="U79" s="12">
        <v>123</v>
      </c>
      <c r="V79" s="12">
        <v>123</v>
      </c>
      <c r="W79" s="13">
        <v>147</v>
      </c>
      <c r="X79" s="12">
        <v>129</v>
      </c>
      <c r="Y79" s="12">
        <v>148</v>
      </c>
      <c r="Z79" s="12">
        <v>112</v>
      </c>
      <c r="AA79" s="12">
        <v>89</v>
      </c>
      <c r="AB79" s="12">
        <v>110</v>
      </c>
      <c r="AC79" s="12">
        <v>108</v>
      </c>
      <c r="AD79" s="13">
        <v>119</v>
      </c>
      <c r="AE79" s="12">
        <v>119</v>
      </c>
      <c r="AF79" s="12">
        <v>120</v>
      </c>
      <c r="AG79" s="12">
        <v>106</v>
      </c>
    </row>
    <row r="80" spans="1:184" x14ac:dyDescent="0.25">
      <c r="A80" s="15"/>
      <c r="B80" s="16" t="s">
        <v>10</v>
      </c>
      <c r="C80" s="18">
        <v>8</v>
      </c>
      <c r="D80" s="17">
        <v>8</v>
      </c>
      <c r="E80" s="17">
        <v>0</v>
      </c>
      <c r="F80" s="17">
        <v>5</v>
      </c>
      <c r="G80" s="17">
        <v>8</v>
      </c>
      <c r="H80" s="17">
        <v>11</v>
      </c>
      <c r="I80" s="51">
        <v>4</v>
      </c>
      <c r="J80" s="18">
        <v>13</v>
      </c>
      <c r="K80" s="17">
        <v>6</v>
      </c>
      <c r="L80" s="17">
        <v>19</v>
      </c>
      <c r="M80" s="17">
        <v>5</v>
      </c>
      <c r="N80" s="17">
        <v>5</v>
      </c>
      <c r="O80" s="17">
        <v>12</v>
      </c>
      <c r="P80" s="51">
        <v>7</v>
      </c>
      <c r="Q80" s="17">
        <v>26</v>
      </c>
      <c r="R80" s="17">
        <v>16</v>
      </c>
      <c r="S80" s="17">
        <v>10</v>
      </c>
      <c r="T80" s="17">
        <v>7</v>
      </c>
      <c r="U80" s="17">
        <v>9</v>
      </c>
      <c r="V80" s="17">
        <v>9</v>
      </c>
      <c r="W80" s="51">
        <v>5</v>
      </c>
      <c r="X80" s="17">
        <v>9</v>
      </c>
      <c r="Y80" s="17">
        <v>11</v>
      </c>
      <c r="Z80" s="17">
        <v>5</v>
      </c>
      <c r="AA80" s="17">
        <v>2</v>
      </c>
      <c r="AB80" s="17">
        <v>8</v>
      </c>
      <c r="AC80" s="17">
        <v>11</v>
      </c>
      <c r="AD80" s="51">
        <v>11</v>
      </c>
      <c r="AE80" s="17">
        <v>9</v>
      </c>
      <c r="AF80" s="17">
        <v>4</v>
      </c>
      <c r="AG80" s="17">
        <v>5</v>
      </c>
    </row>
    <row r="81" spans="1:184" x14ac:dyDescent="0.25">
      <c r="A81" s="15"/>
      <c r="B81" s="19" t="s">
        <v>11</v>
      </c>
      <c r="C81" s="20">
        <f t="shared" ref="C81" si="118">C80/C79*100</f>
        <v>6.3492063492063489</v>
      </c>
      <c r="D81" s="20">
        <f t="shared" ref="D81" si="119">D80/D79*100</f>
        <v>6.0606060606060606</v>
      </c>
      <c r="E81" s="20">
        <v>0</v>
      </c>
      <c r="F81" s="20">
        <f t="shared" ref="F81" si="120">F80/F79*100</f>
        <v>5.5555555555555554</v>
      </c>
      <c r="G81" s="20">
        <f t="shared" ref="G81" si="121">G80/G79*100</f>
        <v>6.2992125984251963</v>
      </c>
      <c r="H81" s="20">
        <f t="shared" ref="H81:K81" si="122">H80/H79*100</f>
        <v>9.9099099099099099</v>
      </c>
      <c r="I81" s="20">
        <f t="shared" si="122"/>
        <v>2.8169014084507045</v>
      </c>
      <c r="J81" s="20">
        <f t="shared" si="122"/>
        <v>9.9236641221374047</v>
      </c>
      <c r="K81" s="20">
        <f t="shared" si="122"/>
        <v>5.4054054054054053</v>
      </c>
      <c r="L81" s="20">
        <f t="shared" ref="L81" si="123">L80/L79*100</f>
        <v>10.326086956521738</v>
      </c>
      <c r="M81" s="20">
        <f t="shared" ref="M81" si="124">M80/M79*100</f>
        <v>4.3103448275862073</v>
      </c>
      <c r="N81" s="20">
        <f t="shared" ref="N81" si="125">N80/N79*100</f>
        <v>3.9682539682539679</v>
      </c>
      <c r="O81" s="20">
        <f t="shared" ref="O81:Q81" si="126">O80/O79*100</f>
        <v>13.953488372093023</v>
      </c>
      <c r="P81" s="30">
        <f t="shared" si="126"/>
        <v>6.666666666666667</v>
      </c>
      <c r="Q81" s="20">
        <f t="shared" si="126"/>
        <v>15.66265060240964</v>
      </c>
      <c r="R81" s="20">
        <v>6</v>
      </c>
      <c r="S81" s="20">
        <v>6</v>
      </c>
      <c r="T81" s="20">
        <v>6</v>
      </c>
      <c r="U81" s="20">
        <v>6</v>
      </c>
      <c r="V81" s="20">
        <v>6</v>
      </c>
      <c r="W81" s="30">
        <v>6</v>
      </c>
      <c r="X81" s="20">
        <v>6</v>
      </c>
      <c r="Y81" s="20">
        <v>6</v>
      </c>
      <c r="Z81" s="20">
        <v>6</v>
      </c>
      <c r="AA81" s="20">
        <v>6</v>
      </c>
      <c r="AB81" s="20">
        <v>6</v>
      </c>
      <c r="AC81" s="20">
        <v>6</v>
      </c>
      <c r="AD81" s="20">
        <v>6</v>
      </c>
      <c r="AE81" s="20">
        <v>6</v>
      </c>
      <c r="AF81" s="20">
        <f t="shared" ref="AF81" si="127">AF80/AF79*100</f>
        <v>3.3333333333333335</v>
      </c>
      <c r="AG81" s="20">
        <f t="shared" ref="AG81" si="128">AG80/AG79*100</f>
        <v>4.716981132075472</v>
      </c>
    </row>
    <row r="82" spans="1:184" x14ac:dyDescent="0.25">
      <c r="A82" s="48"/>
      <c r="B82" s="90" t="s">
        <v>58</v>
      </c>
      <c r="C82" s="38">
        <v>0</v>
      </c>
      <c r="D82" s="37">
        <v>0</v>
      </c>
      <c r="E82" s="37">
        <v>0</v>
      </c>
      <c r="F82" s="37">
        <v>0</v>
      </c>
      <c r="G82" s="37">
        <v>0</v>
      </c>
      <c r="H82" s="37">
        <v>1</v>
      </c>
      <c r="I82" s="54">
        <v>0</v>
      </c>
      <c r="J82" s="38">
        <v>0</v>
      </c>
      <c r="K82" s="37">
        <v>0</v>
      </c>
      <c r="L82" s="37">
        <v>2</v>
      </c>
      <c r="M82" s="37">
        <v>2</v>
      </c>
      <c r="N82" s="37">
        <v>0</v>
      </c>
      <c r="O82" s="37">
        <v>5</v>
      </c>
      <c r="P82" s="54">
        <v>0</v>
      </c>
      <c r="Q82" s="37">
        <v>8</v>
      </c>
      <c r="R82" s="37">
        <v>1</v>
      </c>
      <c r="S82" s="37">
        <v>3</v>
      </c>
      <c r="T82" s="37">
        <v>0</v>
      </c>
      <c r="U82" s="37">
        <v>0</v>
      </c>
      <c r="V82" s="37">
        <v>4</v>
      </c>
      <c r="W82" s="54">
        <v>0</v>
      </c>
      <c r="X82" s="37">
        <v>0</v>
      </c>
      <c r="Y82" s="37">
        <v>0</v>
      </c>
      <c r="Z82" s="37">
        <v>0</v>
      </c>
      <c r="AA82" s="37">
        <v>0</v>
      </c>
      <c r="AB82" s="37">
        <v>0</v>
      </c>
      <c r="AC82" s="37">
        <v>5</v>
      </c>
      <c r="AD82" s="54">
        <v>0</v>
      </c>
      <c r="AE82" s="37">
        <v>0</v>
      </c>
      <c r="AF82" s="37">
        <v>0</v>
      </c>
      <c r="AG82" s="37">
        <v>3</v>
      </c>
    </row>
    <row r="83" spans="1:184" x14ac:dyDescent="0.25">
      <c r="A83" s="48"/>
      <c r="B83" s="19" t="s">
        <v>59</v>
      </c>
      <c r="C83" s="100">
        <v>0</v>
      </c>
      <c r="D83" s="93">
        <v>0</v>
      </c>
      <c r="E83" s="93">
        <v>0</v>
      </c>
      <c r="F83" s="93">
        <v>0</v>
      </c>
      <c r="G83" s="93">
        <v>0</v>
      </c>
      <c r="H83" s="93">
        <f>H82/H79*100</f>
        <v>0.90090090090090091</v>
      </c>
      <c r="I83" s="93"/>
      <c r="J83" s="93">
        <v>0</v>
      </c>
      <c r="K83" s="93">
        <v>0</v>
      </c>
      <c r="L83" s="93">
        <f t="shared" ref="L83:Q83" si="129">L82/L79*100</f>
        <v>1.0869565217391304</v>
      </c>
      <c r="M83" s="93">
        <f t="shared" si="129"/>
        <v>1.7241379310344827</v>
      </c>
      <c r="N83" s="93">
        <f t="shared" si="129"/>
        <v>0</v>
      </c>
      <c r="O83" s="93">
        <f t="shared" si="129"/>
        <v>5.8139534883720927</v>
      </c>
      <c r="P83" s="101">
        <f t="shared" si="129"/>
        <v>0</v>
      </c>
      <c r="Q83" s="93">
        <f t="shared" si="129"/>
        <v>4.8192771084337354</v>
      </c>
      <c r="R83" s="93">
        <f>R82/R79*100</f>
        <v>0.78125</v>
      </c>
      <c r="S83" s="93">
        <f>S82/S79*100</f>
        <v>2.4</v>
      </c>
      <c r="T83" s="93">
        <f>T82/T79*100</f>
        <v>0</v>
      </c>
      <c r="U83" s="93">
        <v>0</v>
      </c>
      <c r="V83" s="93">
        <f>V82/V79*100</f>
        <v>3.2520325203252036</v>
      </c>
      <c r="W83" s="101">
        <f>W82/W79*100</f>
        <v>0</v>
      </c>
      <c r="X83" s="93">
        <f>X82/X79*100</f>
        <v>0</v>
      </c>
      <c r="Y83" s="93">
        <v>0</v>
      </c>
      <c r="Z83" s="93">
        <f>Z82/Z79*100</f>
        <v>0</v>
      </c>
      <c r="AA83" s="93">
        <f>AA82/AA79*100</f>
        <v>0</v>
      </c>
      <c r="AB83" s="93">
        <v>0</v>
      </c>
      <c r="AC83" s="93">
        <f>AC82/AC79*100</f>
        <v>4.6296296296296298</v>
      </c>
      <c r="AD83" s="93">
        <f>AD82/AD79*100</f>
        <v>0</v>
      </c>
      <c r="AE83" s="93">
        <f>AE82/AE79*100</f>
        <v>0</v>
      </c>
      <c r="AF83" s="93">
        <v>0</v>
      </c>
      <c r="AG83" s="93">
        <f>AG82/AG79*100</f>
        <v>2.8301886792452833</v>
      </c>
    </row>
    <row r="84" spans="1:184" x14ac:dyDescent="0.25">
      <c r="A84" s="2"/>
      <c r="B84" s="39" t="s">
        <v>33</v>
      </c>
      <c r="C84" s="37">
        <v>0</v>
      </c>
      <c r="D84" s="37">
        <v>2</v>
      </c>
      <c r="E84" s="37">
        <v>2</v>
      </c>
      <c r="F84" s="37">
        <v>0</v>
      </c>
      <c r="G84" s="37">
        <v>2</v>
      </c>
      <c r="H84" s="37">
        <v>1</v>
      </c>
      <c r="I84" s="54">
        <v>1</v>
      </c>
      <c r="J84" s="38">
        <v>0</v>
      </c>
      <c r="K84" s="37">
        <v>4</v>
      </c>
      <c r="L84" s="37">
        <v>1</v>
      </c>
      <c r="M84" s="37">
        <v>0</v>
      </c>
      <c r="N84" s="37">
        <v>2</v>
      </c>
      <c r="O84" s="37">
        <v>1</v>
      </c>
      <c r="P84" s="54">
        <v>2</v>
      </c>
      <c r="Q84" s="37">
        <v>0</v>
      </c>
      <c r="R84" s="37">
        <v>0</v>
      </c>
      <c r="S84" s="37">
        <v>1</v>
      </c>
      <c r="T84" s="37">
        <v>4</v>
      </c>
      <c r="U84" s="37">
        <v>3</v>
      </c>
      <c r="V84" s="37">
        <v>0</v>
      </c>
      <c r="W84" s="54">
        <v>0</v>
      </c>
      <c r="X84" s="37">
        <v>1</v>
      </c>
      <c r="Y84" s="37">
        <v>3</v>
      </c>
      <c r="Z84" s="37">
        <v>1</v>
      </c>
      <c r="AA84" s="37">
        <v>1</v>
      </c>
      <c r="AB84" s="37">
        <v>1</v>
      </c>
      <c r="AC84" s="37">
        <v>1</v>
      </c>
      <c r="AD84" s="54">
        <v>1</v>
      </c>
      <c r="AE84" s="37">
        <v>0</v>
      </c>
      <c r="AF84" s="37">
        <v>0</v>
      </c>
      <c r="AG84" s="37">
        <v>1</v>
      </c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40"/>
      <c r="CF84" s="40"/>
      <c r="CG84" s="40"/>
      <c r="CH84" s="40"/>
      <c r="CI84" s="40"/>
      <c r="CJ84" s="40"/>
      <c r="CK84" s="40"/>
      <c r="CL84" s="40"/>
      <c r="CM84" s="40"/>
      <c r="CN84" s="40"/>
      <c r="CO84" s="40"/>
      <c r="CP84" s="40"/>
      <c r="CQ84" s="40"/>
      <c r="CR84" s="40"/>
      <c r="CS84" s="40"/>
      <c r="CT84" s="40"/>
      <c r="CU84" s="40"/>
      <c r="CV84" s="40"/>
      <c r="CW84" s="40"/>
      <c r="CX84" s="40"/>
      <c r="CY84" s="40"/>
      <c r="CZ84" s="40"/>
      <c r="DA84" s="40"/>
      <c r="DB84" s="40"/>
      <c r="DC84" s="40"/>
      <c r="DD84" s="40"/>
      <c r="DE84" s="40"/>
      <c r="DF84" s="40"/>
      <c r="DG84" s="40"/>
      <c r="DH84" s="40"/>
      <c r="DI84" s="40"/>
      <c r="DJ84" s="40"/>
      <c r="DK84" s="40"/>
      <c r="DL84" s="40"/>
      <c r="DM84" s="40"/>
      <c r="DN84" s="40"/>
      <c r="DO84" s="40"/>
      <c r="DP84" s="40"/>
      <c r="DQ84" s="40"/>
      <c r="DR84" s="40"/>
      <c r="DS84" s="40"/>
      <c r="DT84" s="40"/>
      <c r="DU84" s="40"/>
      <c r="DV84" s="40"/>
      <c r="DW84" s="40"/>
      <c r="DX84" s="40"/>
      <c r="DY84" s="40"/>
      <c r="DZ84" s="40"/>
      <c r="EA84" s="40"/>
      <c r="EB84" s="40"/>
      <c r="EC84" s="40"/>
      <c r="ED84" s="40"/>
      <c r="EE84" s="40"/>
      <c r="EF84" s="40"/>
      <c r="EG84" s="40"/>
      <c r="EH84" s="40"/>
      <c r="EI84" s="40"/>
      <c r="EJ84" s="40"/>
      <c r="EK84" s="40"/>
      <c r="EL84" s="40"/>
      <c r="EM84" s="40"/>
      <c r="EN84" s="40"/>
      <c r="EO84" s="40"/>
      <c r="EP84" s="40"/>
      <c r="EQ84" s="40"/>
      <c r="ER84" s="40"/>
      <c r="ES84" s="40"/>
      <c r="ET84" s="40"/>
      <c r="EU84" s="40"/>
      <c r="EV84" s="40"/>
      <c r="EW84" s="40"/>
      <c r="EX84" s="40"/>
      <c r="EY84" s="40"/>
      <c r="EZ84" s="40"/>
      <c r="FA84" s="40"/>
      <c r="FB84" s="40"/>
      <c r="FC84" s="40"/>
      <c r="FD84" s="40"/>
      <c r="FE84" s="40"/>
      <c r="FF84" s="40"/>
      <c r="FG84" s="40"/>
      <c r="FH84" s="40"/>
      <c r="FI84" s="40"/>
      <c r="FJ84" s="40"/>
      <c r="FK84" s="40"/>
      <c r="FL84" s="40"/>
      <c r="FM84" s="40"/>
      <c r="FN84" s="40"/>
      <c r="FO84" s="40"/>
      <c r="FP84" s="40"/>
      <c r="FQ84" s="40"/>
      <c r="FR84" s="40"/>
      <c r="FS84" s="40"/>
      <c r="FT84" s="40"/>
      <c r="FU84" s="40"/>
      <c r="FV84" s="40"/>
      <c r="FW84" s="40"/>
      <c r="FX84" s="40"/>
      <c r="FY84" s="40"/>
      <c r="FZ84" s="40"/>
      <c r="GA84" s="40"/>
      <c r="GB84" s="40"/>
    </row>
    <row r="85" spans="1:184" ht="15.75" thickBot="1" x14ac:dyDescent="0.3">
      <c r="A85" s="44"/>
      <c r="B85" s="55" t="s">
        <v>34</v>
      </c>
      <c r="C85" s="42">
        <v>0</v>
      </c>
      <c r="D85" s="57">
        <f>D84/D79*100</f>
        <v>1.5151515151515151</v>
      </c>
      <c r="E85" s="57">
        <f>E84/E79*100</f>
        <v>1.7857142857142856</v>
      </c>
      <c r="F85" s="57">
        <v>0</v>
      </c>
      <c r="G85" s="42">
        <f t="shared" ref="G85:L85" si="130">G84/G79*100</f>
        <v>1.5748031496062991</v>
      </c>
      <c r="H85" s="42">
        <f t="shared" si="130"/>
        <v>0.90090090090090091</v>
      </c>
      <c r="I85" s="42">
        <f t="shared" si="130"/>
        <v>0.70422535211267612</v>
      </c>
      <c r="J85" s="42">
        <f t="shared" si="130"/>
        <v>0</v>
      </c>
      <c r="K85" s="42">
        <f t="shared" si="130"/>
        <v>3.6036036036036037</v>
      </c>
      <c r="L85" s="57">
        <f t="shared" si="130"/>
        <v>0.54347826086956519</v>
      </c>
      <c r="M85" s="57">
        <v>0</v>
      </c>
      <c r="N85" s="57">
        <f>N84/N79*100</f>
        <v>1.5873015873015872</v>
      </c>
      <c r="O85" s="57">
        <f>O84/O79*100</f>
        <v>1.1627906976744187</v>
      </c>
      <c r="P85" s="58">
        <f>P84/P79*100</f>
        <v>1.9047619047619049</v>
      </c>
      <c r="Q85" s="42">
        <f>Q84/Q79*100</f>
        <v>0</v>
      </c>
      <c r="R85" s="57">
        <v>0</v>
      </c>
      <c r="S85" s="20">
        <f t="shared" ref="S85:X85" si="131">S84/S79*100</f>
        <v>0.8</v>
      </c>
      <c r="T85" s="57">
        <f t="shared" si="131"/>
        <v>3.4188034188034191</v>
      </c>
      <c r="U85" s="57">
        <f t="shared" si="131"/>
        <v>2.4390243902439024</v>
      </c>
      <c r="V85" s="57">
        <f t="shared" si="131"/>
        <v>0</v>
      </c>
      <c r="W85" s="58">
        <f t="shared" si="131"/>
        <v>0</v>
      </c>
      <c r="X85" s="42">
        <f t="shared" si="131"/>
        <v>0.77519379844961245</v>
      </c>
      <c r="Y85" s="53">
        <f t="shared" ref="Y85:AE85" si="132">Y84/Y79*100</f>
        <v>2.0270270270270272</v>
      </c>
      <c r="Z85" s="57">
        <f t="shared" si="132"/>
        <v>0.89285714285714279</v>
      </c>
      <c r="AA85" s="57">
        <f t="shared" si="132"/>
        <v>1.1235955056179776</v>
      </c>
      <c r="AB85" s="57">
        <f t="shared" si="132"/>
        <v>0.90909090909090906</v>
      </c>
      <c r="AC85" s="57">
        <f t="shared" si="132"/>
        <v>0.92592592592592582</v>
      </c>
      <c r="AD85" s="57">
        <f t="shared" si="132"/>
        <v>0.84033613445378152</v>
      </c>
      <c r="AE85" s="57">
        <f t="shared" si="132"/>
        <v>0</v>
      </c>
      <c r="AF85" s="42">
        <v>0</v>
      </c>
      <c r="AG85" s="57">
        <f>AG84/AG79*100</f>
        <v>0.94339622641509435</v>
      </c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/>
      <c r="CG85" s="40"/>
      <c r="CH85" s="40"/>
      <c r="CI85" s="40"/>
      <c r="CJ85" s="40"/>
      <c r="CK85" s="40"/>
      <c r="CL85" s="40"/>
      <c r="CM85" s="40"/>
      <c r="CN85" s="40"/>
      <c r="CO85" s="40"/>
      <c r="CP85" s="40"/>
      <c r="CQ85" s="40"/>
      <c r="CR85" s="40"/>
      <c r="CS85" s="40"/>
      <c r="CT85" s="40"/>
      <c r="CU85" s="40"/>
      <c r="CV85" s="40"/>
      <c r="CW85" s="40"/>
      <c r="CX85" s="40"/>
      <c r="CY85" s="40"/>
      <c r="CZ85" s="40"/>
      <c r="DA85" s="40"/>
      <c r="DB85" s="40"/>
      <c r="DC85" s="40"/>
      <c r="DD85" s="40"/>
      <c r="DE85" s="40"/>
      <c r="DF85" s="40"/>
      <c r="DG85" s="40"/>
      <c r="DH85" s="40"/>
      <c r="DI85" s="40"/>
      <c r="DJ85" s="40"/>
      <c r="DK85" s="40"/>
      <c r="DL85" s="40"/>
      <c r="DM85" s="40"/>
      <c r="DN85" s="40"/>
      <c r="DO85" s="40"/>
      <c r="DP85" s="40"/>
      <c r="DQ85" s="40"/>
      <c r="DR85" s="40"/>
      <c r="DS85" s="40"/>
      <c r="DT85" s="40"/>
      <c r="DU85" s="40"/>
      <c r="DV85" s="40"/>
      <c r="DW85" s="40"/>
      <c r="DX85" s="40"/>
      <c r="DY85" s="40"/>
      <c r="DZ85" s="40"/>
      <c r="EA85" s="40"/>
      <c r="EB85" s="40"/>
      <c r="EC85" s="40"/>
      <c r="ED85" s="40"/>
      <c r="EE85" s="40"/>
      <c r="EF85" s="40"/>
      <c r="EG85" s="40"/>
      <c r="EH85" s="40"/>
      <c r="EI85" s="40"/>
      <c r="EJ85" s="40"/>
      <c r="EK85" s="40"/>
      <c r="EL85" s="40"/>
      <c r="EM85" s="40"/>
      <c r="EN85" s="40"/>
      <c r="EO85" s="40"/>
      <c r="EP85" s="40"/>
      <c r="EQ85" s="40"/>
      <c r="ER85" s="40"/>
      <c r="ES85" s="40"/>
      <c r="ET85" s="40"/>
      <c r="EU85" s="40"/>
      <c r="EV85" s="40"/>
      <c r="EW85" s="40"/>
      <c r="EX85" s="40"/>
      <c r="EY85" s="40"/>
      <c r="EZ85" s="40"/>
      <c r="FA85" s="40"/>
      <c r="FB85" s="40"/>
      <c r="FC85" s="40"/>
      <c r="FD85" s="40"/>
      <c r="FE85" s="40"/>
      <c r="FF85" s="40"/>
      <c r="FG85" s="40"/>
      <c r="FH85" s="40"/>
      <c r="FI85" s="40"/>
      <c r="FJ85" s="40"/>
      <c r="FK85" s="40"/>
      <c r="FL85" s="40"/>
      <c r="FM85" s="40"/>
      <c r="FN85" s="40"/>
      <c r="FO85" s="40"/>
      <c r="FP85" s="40"/>
      <c r="FQ85" s="40"/>
      <c r="FR85" s="40"/>
      <c r="FS85" s="40"/>
      <c r="FT85" s="40"/>
      <c r="FU85" s="40"/>
      <c r="FV85" s="40"/>
      <c r="FW85" s="40"/>
      <c r="FX85" s="40"/>
      <c r="FY85" s="40"/>
      <c r="FZ85" s="40"/>
      <c r="GA85" s="40"/>
      <c r="GB85" s="40"/>
    </row>
    <row r="86" spans="1:184" x14ac:dyDescent="0.25">
      <c r="A86" s="34" t="s">
        <v>24</v>
      </c>
      <c r="B86" s="22" t="s">
        <v>24</v>
      </c>
      <c r="C86" s="14">
        <f t="shared" ref="C86:D87" si="133">SUM(C7,C14,C21,C28,C36,C43,C50,C57,C65,C72,C79)</f>
        <v>671</v>
      </c>
      <c r="D86" s="12">
        <f t="shared" si="133"/>
        <v>868</v>
      </c>
      <c r="E86" s="12">
        <f t="shared" ref="E86:F86" si="134">SUM(E7,E14,E21,E28,E36,E43,E50,E57,E65,E72,E79)</f>
        <v>736</v>
      </c>
      <c r="F86" s="12">
        <f t="shared" si="134"/>
        <v>734</v>
      </c>
      <c r="G86" s="12">
        <f t="shared" ref="G86:J86" si="135">SUM(G7,G14,G21,G28,G36,G43,G50,G57,G65,G72,G79)</f>
        <v>799</v>
      </c>
      <c r="H86" s="12">
        <f t="shared" si="135"/>
        <v>808</v>
      </c>
      <c r="I86" s="13">
        <f t="shared" si="135"/>
        <v>836</v>
      </c>
      <c r="J86" s="14">
        <f t="shared" si="135"/>
        <v>818</v>
      </c>
      <c r="K86" s="12">
        <f t="shared" ref="K86" si="136">SUM(K7,K14,K21,K28,K36,K43,K50,K57,K65,K72,K79)</f>
        <v>885</v>
      </c>
      <c r="L86" s="12">
        <f t="shared" ref="L86:N87" si="137">SUM(L7,L14,L21,L28,L36,L43,L50,L57,L65,L72,L79)</f>
        <v>886</v>
      </c>
      <c r="M86" s="12">
        <f t="shared" si="137"/>
        <v>900</v>
      </c>
      <c r="N86" s="12">
        <f t="shared" si="137"/>
        <v>783</v>
      </c>
      <c r="O86" s="12">
        <f>SUM(O7,O14,O21,O28,O36,O43,O50,O57,O65,O72,O79)</f>
        <v>725</v>
      </c>
      <c r="P86" s="13">
        <f t="shared" ref="P86:Q86" si="138">SUM(P7,P14,P21,P28,P36,P43,P50,P57,P65,P72,P79)</f>
        <v>789</v>
      </c>
      <c r="Q86" s="12">
        <f t="shared" si="138"/>
        <v>763</v>
      </c>
      <c r="R86" s="12">
        <f t="shared" ref="R86:T86" si="139">SUM(R7,R14,R21,R28,R36,R43,R50,R57,R65,R72,R79)</f>
        <v>810</v>
      </c>
      <c r="S86" s="12">
        <f t="shared" si="139"/>
        <v>692</v>
      </c>
      <c r="T86" s="12">
        <f t="shared" si="139"/>
        <v>633</v>
      </c>
      <c r="U86" s="12">
        <f t="shared" ref="U86:X86" si="140">SUM(U7,U14,U21,U28,U36,U43,U50,U57,U65,U72,U79)</f>
        <v>769</v>
      </c>
      <c r="V86" s="12">
        <f t="shared" si="140"/>
        <v>727</v>
      </c>
      <c r="W86" s="13">
        <f t="shared" si="140"/>
        <v>794</v>
      </c>
      <c r="X86" s="12">
        <f t="shared" si="140"/>
        <v>796</v>
      </c>
      <c r="Y86" s="12">
        <f t="shared" ref="Y86:AA86" si="141">SUM(Y7,Y14,Y21,Y28,Y36,Y43,Y50,Y57,Y65,Y72,Y79)</f>
        <v>890</v>
      </c>
      <c r="Z86" s="12">
        <f t="shared" si="141"/>
        <v>762</v>
      </c>
      <c r="AA86" s="12">
        <f t="shared" si="141"/>
        <v>526</v>
      </c>
      <c r="AB86" s="12">
        <f t="shared" ref="AB86" si="142">SUM(AB7,AB14,AB21,AB28,AB36,AB43,AB50,AB57,AB65,AB72,AB79)</f>
        <v>714</v>
      </c>
      <c r="AC86" s="12">
        <f>SUM(AC7,AC14,AC21,AC28,AC36,AC43,AC50,AC57,AC65,AC72,AC79)</f>
        <v>665</v>
      </c>
      <c r="AD86" s="12">
        <f>SUM(AD7,AD14,AD21,AD28,AD36,AD43,AD50,AD57,AD65,AD72,AD79)</f>
        <v>678</v>
      </c>
      <c r="AE86" s="12">
        <f>SUM(AE7,AE14,AE21,AE28,AE36,AE43,AE50,AE57,AE65,AE72,AE79)</f>
        <v>574</v>
      </c>
      <c r="AF86" s="12">
        <f>SUM(AF7,AF14,AF21,AF28,AF36,AF43,AF50,AF57,AF65,AF72,AF79)</f>
        <v>681</v>
      </c>
      <c r="AG86" s="12">
        <f>SUM(AG7,AG14,AG21,AG28,AG36,AG43,AG50,AG57,AG65,AG72,AG79)</f>
        <v>637</v>
      </c>
    </row>
    <row r="87" spans="1:184" x14ac:dyDescent="0.25">
      <c r="A87" s="15"/>
      <c r="B87" s="35" t="s">
        <v>25</v>
      </c>
      <c r="C87" s="18">
        <f t="shared" si="133"/>
        <v>43</v>
      </c>
      <c r="D87" s="17">
        <f t="shared" si="133"/>
        <v>41</v>
      </c>
      <c r="E87" s="17">
        <f t="shared" ref="E87:F87" si="143">SUM(E8,E15,E22,E29,E37,E44,E51,E58,E66,E73,E80)</f>
        <v>42</v>
      </c>
      <c r="F87" s="17">
        <f t="shared" si="143"/>
        <v>57</v>
      </c>
      <c r="G87" s="17">
        <f t="shared" ref="G87:J87" si="144">SUM(G8,G15,G22,G29,G37,G44,G51,G58,G66,G73,G80)</f>
        <v>74</v>
      </c>
      <c r="H87" s="17">
        <f t="shared" si="144"/>
        <v>53</v>
      </c>
      <c r="I87" s="51">
        <f t="shared" si="144"/>
        <v>42</v>
      </c>
      <c r="J87" s="18">
        <f t="shared" si="144"/>
        <v>41</v>
      </c>
      <c r="K87" s="17">
        <f t="shared" ref="K87" si="145">SUM(K8,K15,K22,K29,K37,K44,K51,K58,K66,K73,K80)</f>
        <v>57</v>
      </c>
      <c r="L87" s="17">
        <f t="shared" si="137"/>
        <v>77</v>
      </c>
      <c r="M87" s="17">
        <f t="shared" si="137"/>
        <v>89</v>
      </c>
      <c r="N87" s="17">
        <f t="shared" si="137"/>
        <v>105</v>
      </c>
      <c r="O87" s="17">
        <f>SUM(O8,O15,O22,O29,O37,O44,O51,O58,O66,O73,O80)</f>
        <v>51</v>
      </c>
      <c r="P87" s="51">
        <f t="shared" ref="P87:Q87" si="146">SUM(P8,P15,P22,P29,P37,P44,P51,P58,P66,P73,P80)</f>
        <v>99</v>
      </c>
      <c r="Q87" s="17">
        <f t="shared" si="146"/>
        <v>93</v>
      </c>
      <c r="R87" s="17">
        <f t="shared" ref="R87:T87" si="147">SUM(R8,R15,R22,R29,R37,R44,R51,R58,R66,R73,R80)</f>
        <v>83</v>
      </c>
      <c r="S87" s="17">
        <f t="shared" si="147"/>
        <v>56</v>
      </c>
      <c r="T87" s="17">
        <f t="shared" si="147"/>
        <v>83</v>
      </c>
      <c r="U87" s="17">
        <f t="shared" ref="U87:X87" si="148">SUM(U8,U15,U22,U29,U37,U44,U51,U58,U66,U73,U80)</f>
        <v>83</v>
      </c>
      <c r="V87" s="17">
        <f t="shared" si="148"/>
        <v>60</v>
      </c>
      <c r="W87" s="51">
        <f t="shared" si="148"/>
        <v>91</v>
      </c>
      <c r="X87" s="17">
        <f t="shared" si="148"/>
        <v>70</v>
      </c>
      <c r="Y87" s="17">
        <f t="shared" ref="Y87:AA87" si="149">SUM(Y8,Y15,Y22,Y29,Y37,Y44,Y51,Y58,Y66,Y73,Y80)</f>
        <v>71</v>
      </c>
      <c r="Z87" s="17">
        <f t="shared" si="149"/>
        <v>73</v>
      </c>
      <c r="AA87" s="17">
        <f t="shared" si="149"/>
        <v>34</v>
      </c>
      <c r="AB87" s="17">
        <f t="shared" ref="AB87" si="150">SUM(AB8,AB15,AB22,AB29,AB37,AB44,AB51,AB58,AB66,AB73,AB80)</f>
        <v>56</v>
      </c>
      <c r="AC87" s="17">
        <f>SUM(AC8,AC15,AC22,AC29,AC37,AC44,AC51,AC58,AC66,AC73,AC80)</f>
        <v>47</v>
      </c>
      <c r="AD87" s="17">
        <f t="shared" ref="AD87:AE87" si="151">SUM(AD8,AD15,AD22,AD29,AD37,AD44,AD51,AD58,AD66,AD73,AD80)</f>
        <v>52</v>
      </c>
      <c r="AE87" s="17">
        <f t="shared" si="151"/>
        <v>64</v>
      </c>
      <c r="AF87" s="17">
        <f>SUM(AF8,AF15,AF22,AF29,AF37,AF44,AF51,AF58,AF66,AF73,AF80)</f>
        <v>63</v>
      </c>
      <c r="AG87" s="17">
        <f>SUM(AG8,AG15,AG22,AG29,AG37,AG44,AG51,AG58,AG66,AG73,AG80)</f>
        <v>47</v>
      </c>
    </row>
    <row r="88" spans="1:184" x14ac:dyDescent="0.25">
      <c r="A88" s="15"/>
      <c r="B88" s="36" t="s">
        <v>26</v>
      </c>
      <c r="C88" s="20">
        <f t="shared" ref="C88:D88" si="152">C87/C86*100</f>
        <v>6.4083457526080485</v>
      </c>
      <c r="D88" s="20">
        <f t="shared" si="152"/>
        <v>4.7235023041474653</v>
      </c>
      <c r="E88" s="20">
        <f t="shared" ref="E88:F88" si="153">E87/E86*100</f>
        <v>5.7065217391304346</v>
      </c>
      <c r="F88" s="20">
        <f t="shared" si="153"/>
        <v>7.7656675749318795</v>
      </c>
      <c r="G88" s="20">
        <f t="shared" ref="G88:J88" si="154">G87/G86*100</f>
        <v>9.2615769712140175</v>
      </c>
      <c r="H88" s="20">
        <f t="shared" si="154"/>
        <v>6.5594059405940595</v>
      </c>
      <c r="I88" s="20">
        <f t="shared" si="154"/>
        <v>5.0239234449760763</v>
      </c>
      <c r="J88" s="20">
        <f t="shared" si="154"/>
        <v>5.0122249388753062</v>
      </c>
      <c r="K88" s="20">
        <f t="shared" ref="K88" si="155">K87/K86*100</f>
        <v>6.4406779661016946</v>
      </c>
      <c r="L88" s="20">
        <f t="shared" ref="L88:M88" si="156">L87/L86*100</f>
        <v>8.690744920993227</v>
      </c>
      <c r="M88" s="20">
        <f t="shared" si="156"/>
        <v>9.8888888888888893</v>
      </c>
      <c r="N88" s="20">
        <f t="shared" ref="N88" si="157">N87/N86*100</f>
        <v>13.409961685823754</v>
      </c>
      <c r="O88" s="20">
        <f t="shared" ref="O88" si="158">O87/O86*100</f>
        <v>7.0344827586206904</v>
      </c>
      <c r="P88" s="30">
        <f t="shared" ref="P88:Q88" si="159">P87/P86*100</f>
        <v>12.547528517110266</v>
      </c>
      <c r="Q88" s="20">
        <f t="shared" si="159"/>
        <v>12.18872870249017</v>
      </c>
      <c r="R88" s="20">
        <f t="shared" ref="R88:T88" si="160">R87/R86*100</f>
        <v>10.246913580246913</v>
      </c>
      <c r="S88" s="20">
        <f t="shared" si="160"/>
        <v>8.0924855491329488</v>
      </c>
      <c r="T88" s="20">
        <f t="shared" si="160"/>
        <v>13.112164296998422</v>
      </c>
      <c r="U88" s="20">
        <f t="shared" ref="U88:X88" si="161">U87/U86*100</f>
        <v>10.793237971391417</v>
      </c>
      <c r="V88" s="20">
        <f t="shared" si="161"/>
        <v>8.2530949105914715</v>
      </c>
      <c r="W88" s="30">
        <f t="shared" si="161"/>
        <v>11.460957178841308</v>
      </c>
      <c r="X88" s="20">
        <f t="shared" si="161"/>
        <v>8.7939698492462313</v>
      </c>
      <c r="Y88" s="20">
        <f t="shared" ref="Y88:AA88" si="162">Y87/Y86*100</f>
        <v>7.9775280898876408</v>
      </c>
      <c r="Z88" s="20">
        <f t="shared" si="162"/>
        <v>9.5800524934383215</v>
      </c>
      <c r="AA88" s="20">
        <f t="shared" si="162"/>
        <v>6.4638783269961975</v>
      </c>
      <c r="AB88" s="20">
        <f t="shared" ref="AB88" si="163">AB87/AB86*100</f>
        <v>7.8431372549019605</v>
      </c>
      <c r="AC88" s="20">
        <f t="shared" ref="AC88:AE88" si="164">AC87/AC86*100</f>
        <v>7.0676691729323311</v>
      </c>
      <c r="AD88" s="20">
        <f t="shared" si="164"/>
        <v>7.6696165191740411</v>
      </c>
      <c r="AE88" s="20">
        <f t="shared" si="164"/>
        <v>11.149825783972126</v>
      </c>
      <c r="AF88" s="20">
        <f t="shared" ref="AF88" si="165">AF87/AF86*100</f>
        <v>9.251101321585903</v>
      </c>
      <c r="AG88" s="20">
        <f t="shared" ref="AG88" si="166">AG87/AG86*100</f>
        <v>7.3783359497645211</v>
      </c>
    </row>
    <row r="89" spans="1:184" x14ac:dyDescent="0.25">
      <c r="A89" s="48"/>
      <c r="B89" s="75" t="s">
        <v>58</v>
      </c>
      <c r="C89" s="38">
        <f t="shared" ref="C89:D89" si="167">SUM(C10,C17,C24,C31,C39,C46,C53,C60,C68,C75,C82)</f>
        <v>0</v>
      </c>
      <c r="D89" s="37">
        <f t="shared" si="167"/>
        <v>1</v>
      </c>
      <c r="E89" s="37">
        <f t="shared" ref="E89:F89" si="168">SUM(E10,E17,E24,E31,E39,E46,E53,E60,E68,E75,E82)</f>
        <v>6</v>
      </c>
      <c r="F89" s="37">
        <f t="shared" si="168"/>
        <v>2</v>
      </c>
      <c r="G89" s="37">
        <f t="shared" ref="G89:J89" si="169">SUM(G10,G17,G24,G31,G39,G46,G53,G60,G68,G75,G82)</f>
        <v>0</v>
      </c>
      <c r="H89" s="37">
        <f t="shared" si="169"/>
        <v>1</v>
      </c>
      <c r="I89" s="54">
        <f t="shared" si="169"/>
        <v>0</v>
      </c>
      <c r="J89" s="38">
        <f t="shared" si="169"/>
        <v>1</v>
      </c>
      <c r="K89" s="37">
        <f t="shared" ref="K89" si="170">SUM(K10,K17,K24,K31,K39,K46,K53,K60,K68,K75,K82)</f>
        <v>2</v>
      </c>
      <c r="L89" s="37">
        <f>SUM(L10,L17,L24,L31,L39,L46,L53,L60,L68,L75,L82)</f>
        <v>10</v>
      </c>
      <c r="M89" s="37">
        <f>SUM(M10,M17,M24,M31,M39,M46,M53,M60,M68,M75,M82)</f>
        <v>6</v>
      </c>
      <c r="N89" s="37">
        <f>SUM(N10,N17,N24,N31,N39,N46,N53,N60,N68,N75,N82)</f>
        <v>7</v>
      </c>
      <c r="O89" s="37">
        <f>SUM(O10,O17,O24,O31,O39,O46,O53,O60,O68,O75,O82)</f>
        <v>6</v>
      </c>
      <c r="P89" s="54">
        <f t="shared" ref="P89:Q89" si="171">SUM(P10,P17,P24,P31,P39,P46,P53,P60,P68,P75,P82)</f>
        <v>0</v>
      </c>
      <c r="Q89" s="37">
        <f t="shared" si="171"/>
        <v>8</v>
      </c>
      <c r="R89" s="37">
        <f t="shared" ref="R89:T89" si="172">SUM(R10,R17,R24,R31,R39,R46,R53,R60,R68,R75,R82)</f>
        <v>1</v>
      </c>
      <c r="S89" s="37">
        <f t="shared" si="172"/>
        <v>3</v>
      </c>
      <c r="T89" s="37">
        <f t="shared" si="172"/>
        <v>0</v>
      </c>
      <c r="U89" s="37">
        <f t="shared" ref="U89:X89" si="173">SUM(U10,U17,U24,U31,U39,U46,U53,U60,U68,U75,U82)</f>
        <v>1</v>
      </c>
      <c r="V89" s="37">
        <f t="shared" si="173"/>
        <v>4</v>
      </c>
      <c r="W89" s="54">
        <f t="shared" si="173"/>
        <v>1</v>
      </c>
      <c r="X89" s="37">
        <f t="shared" si="173"/>
        <v>0</v>
      </c>
      <c r="Y89" s="37">
        <f t="shared" ref="Y89:AA89" si="174">SUM(Y10,Y17,Y24,Y31,Y39,Y46,Y53,Y60,Y68,Y75,Y82)</f>
        <v>1</v>
      </c>
      <c r="Z89" s="37">
        <f t="shared" si="174"/>
        <v>2</v>
      </c>
      <c r="AA89" s="37">
        <f t="shared" si="174"/>
        <v>2</v>
      </c>
      <c r="AB89" s="37">
        <f t="shared" ref="AB89" si="175">SUM(AB10,AB17,AB24,AB31,AB39,AB46,AB53,AB60,AB68,AB75,AB82)</f>
        <v>2</v>
      </c>
      <c r="AC89" s="37">
        <f>SUM(AC10,AC17,AC24,AC31,AC39,AC46,AC53,AC60,AC68,AC75,AC82)</f>
        <v>5</v>
      </c>
      <c r="AD89" s="37">
        <f t="shared" ref="AD89:AE89" si="176">SUM(AD10,AD17,AD24,AD31,AD39,AD46,AD53,AD60,AD68,AD75,AD82)</f>
        <v>1</v>
      </c>
      <c r="AE89" s="37">
        <f t="shared" si="176"/>
        <v>0</v>
      </c>
      <c r="AF89" s="37">
        <f>SUM(AF10,AF17,AF24,AF31,AF39,AF46,AF53,AF60,AF68,AF75,AF82)</f>
        <v>0</v>
      </c>
      <c r="AG89" s="37">
        <f>SUM(AG10,AG17,AG24,AG31,AG39,AG46,AG53,AG60,AG68,AG75,AG82)</f>
        <v>3</v>
      </c>
    </row>
    <row r="90" spans="1:184" x14ac:dyDescent="0.25">
      <c r="A90" s="48"/>
      <c r="B90" s="19" t="s">
        <v>59</v>
      </c>
      <c r="C90" s="100">
        <f t="shared" ref="C90:D90" si="177">C89/C86*100</f>
        <v>0</v>
      </c>
      <c r="D90" s="93">
        <f t="shared" si="177"/>
        <v>0.1152073732718894</v>
      </c>
      <c r="E90" s="93">
        <f t="shared" ref="E90:F90" si="178">E89/E86*100</f>
        <v>0.81521739130434778</v>
      </c>
      <c r="F90" s="93">
        <f t="shared" si="178"/>
        <v>0.27247956403269752</v>
      </c>
      <c r="G90" s="93">
        <f t="shared" ref="G90:J90" si="179">G89/G86*100</f>
        <v>0</v>
      </c>
      <c r="H90" s="93">
        <f t="shared" si="179"/>
        <v>0.12376237623762376</v>
      </c>
      <c r="I90" s="93">
        <f t="shared" si="179"/>
        <v>0</v>
      </c>
      <c r="J90" s="93">
        <f t="shared" si="179"/>
        <v>0.12224938875305623</v>
      </c>
      <c r="K90" s="93">
        <f t="shared" ref="K90" si="180">K89/K86*100</f>
        <v>0.22598870056497175</v>
      </c>
      <c r="L90" s="93">
        <f>L89/L86*100</f>
        <v>1.1286681715575622</v>
      </c>
      <c r="M90" s="93">
        <f>M89/M86*100</f>
        <v>0.66666666666666674</v>
      </c>
      <c r="N90" s="93">
        <f>N89/N86*100</f>
        <v>0.89399744572158357</v>
      </c>
      <c r="O90" s="93">
        <f>O89/O86*100</f>
        <v>0.82758620689655171</v>
      </c>
      <c r="P90" s="101">
        <f t="shared" ref="P90:Q90" si="181">P89/P86*100</f>
        <v>0</v>
      </c>
      <c r="Q90" s="93">
        <f t="shared" si="181"/>
        <v>1.0484927916120577</v>
      </c>
      <c r="R90" s="93">
        <f t="shared" ref="R90:T90" si="182">R89/R86*100</f>
        <v>0.12345679012345678</v>
      </c>
      <c r="S90" s="93">
        <f t="shared" si="182"/>
        <v>0.43352601156069359</v>
      </c>
      <c r="T90" s="93">
        <f t="shared" si="182"/>
        <v>0</v>
      </c>
      <c r="U90" s="93">
        <f t="shared" ref="U90:X90" si="183">U89/U86*100</f>
        <v>0.13003901170351106</v>
      </c>
      <c r="V90" s="93">
        <f t="shared" si="183"/>
        <v>0.55020632737276476</v>
      </c>
      <c r="W90" s="101">
        <f t="shared" si="183"/>
        <v>0.12594458438287154</v>
      </c>
      <c r="X90" s="93">
        <f t="shared" si="183"/>
        <v>0</v>
      </c>
      <c r="Y90" s="93">
        <f t="shared" ref="Y90:AA90" si="184">Y89/Y86*100</f>
        <v>0.11235955056179776</v>
      </c>
      <c r="Z90" s="93">
        <f t="shared" si="184"/>
        <v>0.26246719160104987</v>
      </c>
      <c r="AA90" s="93">
        <f t="shared" si="184"/>
        <v>0.38022813688212925</v>
      </c>
      <c r="AB90" s="93">
        <f t="shared" ref="AB90" si="185">AB89/AB86*100</f>
        <v>0.28011204481792717</v>
      </c>
      <c r="AC90" s="93">
        <f>AC89/AC86*100</f>
        <v>0.75187969924812026</v>
      </c>
      <c r="AD90" s="93">
        <f>AD89/AD86*100</f>
        <v>0.14749262536873156</v>
      </c>
      <c r="AE90" s="93">
        <f>AE89/AE86*100</f>
        <v>0</v>
      </c>
      <c r="AF90" s="93">
        <f>AF89/AF86*100</f>
        <v>0</v>
      </c>
      <c r="AG90" s="93">
        <f>AG89/AG86*100</f>
        <v>0.47095761381475665</v>
      </c>
    </row>
    <row r="91" spans="1:184" x14ac:dyDescent="0.25">
      <c r="A91" s="48"/>
      <c r="B91" s="61" t="s">
        <v>35</v>
      </c>
      <c r="C91" s="37">
        <f t="shared" ref="C91:D91" si="186">SUM(C12,C19,C26,C33,C41,C48,C55,C62,C70,C77,C84)</f>
        <v>62</v>
      </c>
      <c r="D91" s="37">
        <f t="shared" si="186"/>
        <v>74</v>
      </c>
      <c r="E91" s="37">
        <f t="shared" ref="E91:F91" si="187">SUM(E12,E19,E26,E33,E41,E48,E55,E62,E70,E77,E84)</f>
        <v>65</v>
      </c>
      <c r="F91" s="37">
        <f t="shared" si="187"/>
        <v>90</v>
      </c>
      <c r="G91" s="37">
        <f t="shared" ref="G91:J91" si="188">SUM(G12,G19,G26,G33,G41,G48,G55,G62,G70,G77,G84)</f>
        <v>70</v>
      </c>
      <c r="H91" s="37">
        <f t="shared" si="188"/>
        <v>92</v>
      </c>
      <c r="I91" s="54">
        <f t="shared" si="188"/>
        <v>101</v>
      </c>
      <c r="J91" s="38">
        <f t="shared" si="188"/>
        <v>116</v>
      </c>
      <c r="K91" s="37">
        <f t="shared" ref="K91" si="189">SUM(K12,K19,K26,K33,K41,K48,K55,K62,K70,K77,K84)</f>
        <v>109</v>
      </c>
      <c r="L91" s="37">
        <f>SUM(L12,L19,L26,L33,L41,L48,L55,L62,L70,L77,L84)</f>
        <v>77</v>
      </c>
      <c r="M91" s="37">
        <f>SUM(M12,M19,M26,M33,M41,M48,M55,M62,M70,M77,M84)</f>
        <v>115</v>
      </c>
      <c r="N91" s="37">
        <f>SUM(N12,N19,N26,N33,N41,N48,N55,N62,N70,N77,N84)</f>
        <v>84</v>
      </c>
      <c r="O91" s="37">
        <f>SUM(O12,O19,O26,O33,O41,O48,O55,O62,O70,O77,O84)</f>
        <v>56</v>
      </c>
      <c r="P91" s="54">
        <f t="shared" ref="P91:Q91" si="190">SUM(P12,P19,P26,P33,P41,P48,P55,P62,P70,P77,P84)</f>
        <v>89</v>
      </c>
      <c r="Q91" s="37">
        <f t="shared" si="190"/>
        <v>75</v>
      </c>
      <c r="R91" s="37">
        <f t="shared" ref="R91:T91" si="191">SUM(R12,R19,R26,R33,R41,R48,R55,R62,R70,R77,R84)</f>
        <v>82</v>
      </c>
      <c r="S91" s="37">
        <f t="shared" si="191"/>
        <v>72</v>
      </c>
      <c r="T91" s="37">
        <f t="shared" si="191"/>
        <v>64</v>
      </c>
      <c r="U91" s="37">
        <f t="shared" ref="U91:X91" si="192">SUM(U12,U19,U26,U33,U41,U48,U55,U62,U70,U77,U84)</f>
        <v>64</v>
      </c>
      <c r="V91" s="37">
        <f t="shared" si="192"/>
        <v>58</v>
      </c>
      <c r="W91" s="54">
        <f t="shared" si="192"/>
        <v>84</v>
      </c>
      <c r="X91" s="37">
        <f t="shared" si="192"/>
        <v>104</v>
      </c>
      <c r="Y91" s="37">
        <f t="shared" ref="Y91:AA91" si="193">SUM(Y12,Y19,Y26,Y33,Y41,Y48,Y55,Y62,Y70,Y77,Y84)</f>
        <v>78</v>
      </c>
      <c r="Z91" s="37">
        <f t="shared" si="193"/>
        <v>67</v>
      </c>
      <c r="AA91" s="37">
        <f t="shared" si="193"/>
        <v>52</v>
      </c>
      <c r="AB91" s="37">
        <f t="shared" ref="AB91" si="194">SUM(AB12,AB19,AB26,AB33,AB41,AB48,AB55,AB62,AB70,AB77,AB84)</f>
        <v>54</v>
      </c>
      <c r="AC91" s="60">
        <f>SUM(AC12,AC19,AC26,AC33,AC41,AC48,AC55,AC62,AC70,AC77,AC84)</f>
        <v>46</v>
      </c>
      <c r="AD91" s="60">
        <f t="shared" ref="AD91:AE91" si="195">SUM(AD12,AD19,AD26,AD33,AD41,AD48,AD55,AD62,AD70,AD77,AD84)</f>
        <v>52</v>
      </c>
      <c r="AE91" s="60">
        <f t="shared" si="195"/>
        <v>60</v>
      </c>
      <c r="AF91" s="60">
        <f>SUM(AF12,AF19,AF26,AF33,AF41,AF48,AF55,AF62,AF70,AF77,AF84)</f>
        <v>51</v>
      </c>
      <c r="AG91" s="60">
        <f>SUM(AG12,AG19,AG26,AG33,AG41,AG48,AG55,AG62,AG70,AG77,AG84)</f>
        <v>35</v>
      </c>
    </row>
    <row r="92" spans="1:184" ht="15.75" thickBot="1" x14ac:dyDescent="0.3">
      <c r="A92" s="59"/>
      <c r="B92" s="55" t="s">
        <v>34</v>
      </c>
      <c r="C92" s="42">
        <f t="shared" ref="C92:D92" si="196">C91/C86*100</f>
        <v>9.2399403874813721</v>
      </c>
      <c r="D92" s="57">
        <f t="shared" si="196"/>
        <v>8.5253456221198167</v>
      </c>
      <c r="E92" s="57">
        <f t="shared" ref="E92:F92" si="197">E91/E86*100</f>
        <v>8.8315217391304355</v>
      </c>
      <c r="F92" s="57">
        <f t="shared" si="197"/>
        <v>12.26158038147139</v>
      </c>
      <c r="G92" s="42">
        <f t="shared" ref="G92:J92" si="198">G91/G86*100</f>
        <v>8.7609511889862333</v>
      </c>
      <c r="H92" s="42">
        <f t="shared" si="198"/>
        <v>11.386138613861387</v>
      </c>
      <c r="I92" s="42">
        <f t="shared" si="198"/>
        <v>12.081339712918661</v>
      </c>
      <c r="J92" s="42">
        <f t="shared" si="198"/>
        <v>14.180929095354522</v>
      </c>
      <c r="K92" s="42">
        <f t="shared" ref="K92" si="199">K91/K86*100</f>
        <v>12.31638418079096</v>
      </c>
      <c r="L92" s="57">
        <f>L91/L86*100</f>
        <v>8.690744920993227</v>
      </c>
      <c r="M92" s="57">
        <f>M91/M86*100</f>
        <v>12.777777777777777</v>
      </c>
      <c r="N92" s="57">
        <f>N91/N86*100</f>
        <v>10.727969348659004</v>
      </c>
      <c r="O92" s="57">
        <f>O91/O86*100</f>
        <v>7.7241379310344831</v>
      </c>
      <c r="P92" s="58">
        <f t="shared" ref="P92:Q92" si="200">P91/P86*100</f>
        <v>11.280101394169835</v>
      </c>
      <c r="Q92" s="42">
        <f t="shared" si="200"/>
        <v>9.8296199213630402</v>
      </c>
      <c r="R92" s="57">
        <f t="shared" ref="R92:T92" si="201">R91/R86*100</f>
        <v>10.123456790123457</v>
      </c>
      <c r="S92" s="20">
        <f t="shared" si="201"/>
        <v>10.404624277456648</v>
      </c>
      <c r="T92" s="57">
        <f t="shared" si="201"/>
        <v>10.110584518167457</v>
      </c>
      <c r="U92" s="57">
        <f t="shared" ref="U92:X92" si="202">U91/U86*100</f>
        <v>8.3224967490247082</v>
      </c>
      <c r="V92" s="57">
        <f t="shared" si="202"/>
        <v>7.9779917469050883</v>
      </c>
      <c r="W92" s="58">
        <f t="shared" si="202"/>
        <v>10.579345088161208</v>
      </c>
      <c r="X92" s="42">
        <f t="shared" si="202"/>
        <v>13.06532663316583</v>
      </c>
      <c r="Y92" s="57">
        <f t="shared" ref="Y92:AA92" si="203">Y91/Y86*100</f>
        <v>8.7640449438202239</v>
      </c>
      <c r="Z92" s="57">
        <f t="shared" si="203"/>
        <v>8.7926509186351716</v>
      </c>
      <c r="AA92" s="57">
        <f t="shared" si="203"/>
        <v>9.8859315589353614</v>
      </c>
      <c r="AB92" s="57">
        <f t="shared" ref="AB92" si="204">AB91/AB86*100</f>
        <v>7.5630252100840334</v>
      </c>
      <c r="AC92" s="57">
        <f>AC91/AC86*100</f>
        <v>6.9172932330827068</v>
      </c>
      <c r="AD92" s="57">
        <f>AD91/AD86*100</f>
        <v>7.6696165191740411</v>
      </c>
      <c r="AE92" s="57">
        <f>AE91/AE86*100</f>
        <v>10.452961672473867</v>
      </c>
      <c r="AF92" s="57">
        <f>AF91/AF86*100</f>
        <v>7.4889867841409687</v>
      </c>
      <c r="AG92" s="57">
        <f>AG91/AG86*100</f>
        <v>5.4945054945054945</v>
      </c>
    </row>
    <row r="93" spans="1:184" x14ac:dyDescent="0.25">
      <c r="A93" s="113" t="s">
        <v>118</v>
      </c>
    </row>
    <row r="94" spans="1:184" x14ac:dyDescent="0.25">
      <c r="A94" s="113" t="s">
        <v>119</v>
      </c>
    </row>
    <row r="95" spans="1:184" x14ac:dyDescent="0.25">
      <c r="A95" t="s">
        <v>103</v>
      </c>
    </row>
    <row r="96" spans="1:184" x14ac:dyDescent="0.25">
      <c r="A96" t="s">
        <v>104</v>
      </c>
    </row>
    <row r="97" spans="1:1" x14ac:dyDescent="0.25">
      <c r="A97" t="s">
        <v>105</v>
      </c>
    </row>
    <row r="98" spans="1:1" x14ac:dyDescent="0.25">
      <c r="A98" t="s">
        <v>106</v>
      </c>
    </row>
    <row r="99" spans="1:1" x14ac:dyDescent="0.25">
      <c r="A99" t="s">
        <v>107</v>
      </c>
    </row>
    <row r="100" spans="1:1" x14ac:dyDescent="0.25">
      <c r="A100" t="s">
        <v>108</v>
      </c>
    </row>
    <row r="101" spans="1:1" x14ac:dyDescent="0.25">
      <c r="A101" t="s">
        <v>109</v>
      </c>
    </row>
    <row r="102" spans="1:1" x14ac:dyDescent="0.25">
      <c r="A102" t="s">
        <v>110</v>
      </c>
    </row>
    <row r="103" spans="1:1" x14ac:dyDescent="0.25">
      <c r="A103" t="s">
        <v>111</v>
      </c>
    </row>
    <row r="104" spans="1:1" x14ac:dyDescent="0.25">
      <c r="A104" t="s">
        <v>112</v>
      </c>
    </row>
    <row r="105" spans="1:1" x14ac:dyDescent="0.25">
      <c r="A105" t="s">
        <v>113</v>
      </c>
    </row>
    <row r="106" spans="1:1" x14ac:dyDescent="0.25">
      <c r="A106" t="s">
        <v>114</v>
      </c>
    </row>
    <row r="107" spans="1:1" x14ac:dyDescent="0.25">
      <c r="A107" t="s">
        <v>115</v>
      </c>
    </row>
    <row r="108" spans="1:1" x14ac:dyDescent="0.25">
      <c r="A108" t="s">
        <v>120</v>
      </c>
    </row>
    <row r="109" spans="1:1" x14ac:dyDescent="0.25">
      <c r="A109" t="s">
        <v>121</v>
      </c>
    </row>
    <row r="110" spans="1:1" x14ac:dyDescent="0.25">
      <c r="A110" t="s">
        <v>122</v>
      </c>
    </row>
    <row r="111" spans="1:1" x14ac:dyDescent="0.25">
      <c r="A111" t="s">
        <v>123</v>
      </c>
    </row>
    <row r="112" spans="1:1" x14ac:dyDescent="0.25">
      <c r="A112" t="s">
        <v>103</v>
      </c>
    </row>
    <row r="113" spans="1:1" x14ac:dyDescent="0.25">
      <c r="A113" t="s">
        <v>124</v>
      </c>
    </row>
    <row r="114" spans="1:1" x14ac:dyDescent="0.25">
      <c r="A114" t="s">
        <v>125</v>
      </c>
    </row>
    <row r="115" spans="1:1" x14ac:dyDescent="0.25">
      <c r="A115" t="s">
        <v>126</v>
      </c>
    </row>
  </sheetData>
  <mergeCells count="7">
    <mergeCell ref="A5:B6"/>
    <mergeCell ref="AE4:AG4"/>
    <mergeCell ref="A4:B4"/>
    <mergeCell ref="C4:I4"/>
    <mergeCell ref="J4:P4"/>
    <mergeCell ref="Q4:W4"/>
    <mergeCell ref="X4:A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988C2-9D58-4C02-B36E-3A4CAFE16B2C}">
  <dimension ref="A1:FV115"/>
  <sheetViews>
    <sheetView zoomScale="80" zoomScaleNormal="80" workbookViewId="0">
      <pane xSplit="1" topLeftCell="AB1" activePane="topRight" state="frozen"/>
      <selection pane="topRight" activeCell="AI25" sqref="AI25"/>
    </sheetView>
  </sheetViews>
  <sheetFormatPr baseColWidth="10" defaultRowHeight="15" x14ac:dyDescent="0.25"/>
  <cols>
    <col min="2" max="2" width="41.7109375" bestFit="1" customWidth="1"/>
  </cols>
  <sheetData>
    <row r="1" spans="1:178" x14ac:dyDescent="0.25">
      <c r="A1" s="1" t="s">
        <v>117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178" x14ac:dyDescent="0.25">
      <c r="A2" s="1" t="s">
        <v>86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178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178" ht="15.75" thickBot="1" x14ac:dyDescent="0.3">
      <c r="A4" s="121" t="s">
        <v>0</v>
      </c>
      <c r="B4" s="126"/>
      <c r="C4" s="121" t="s">
        <v>74</v>
      </c>
      <c r="D4" s="122"/>
      <c r="E4" s="122"/>
      <c r="F4" s="122"/>
      <c r="G4" s="124" t="s">
        <v>75</v>
      </c>
      <c r="H4" s="125"/>
      <c r="I4" s="125"/>
      <c r="J4" s="125"/>
      <c r="K4" s="125"/>
      <c r="L4" s="125"/>
      <c r="M4" s="127"/>
      <c r="N4" s="122" t="s">
        <v>76</v>
      </c>
      <c r="O4" s="122"/>
      <c r="P4" s="122"/>
      <c r="Q4" s="122"/>
      <c r="R4" s="122"/>
      <c r="S4" s="122"/>
      <c r="T4" s="123"/>
      <c r="U4" s="122" t="s">
        <v>77</v>
      </c>
      <c r="V4" s="122"/>
      <c r="W4" s="122"/>
      <c r="X4" s="122"/>
      <c r="Y4" s="122"/>
      <c r="Z4" s="122"/>
      <c r="AA4" s="123"/>
      <c r="AB4" s="122" t="s">
        <v>78</v>
      </c>
      <c r="AC4" s="122"/>
      <c r="AD4" s="122"/>
      <c r="AE4" s="122"/>
      <c r="AF4" s="122"/>
    </row>
    <row r="5" spans="1:178" ht="15.75" thickBot="1" x14ac:dyDescent="0.3">
      <c r="A5" s="117" t="s">
        <v>1</v>
      </c>
      <c r="B5" s="118"/>
      <c r="C5" s="7" t="s">
        <v>2</v>
      </c>
      <c r="D5" s="5" t="s">
        <v>3</v>
      </c>
      <c r="E5" s="5" t="s">
        <v>4</v>
      </c>
      <c r="F5" s="6" t="s">
        <v>5</v>
      </c>
      <c r="G5" s="7" t="s">
        <v>6</v>
      </c>
      <c r="H5" s="5" t="s">
        <v>7</v>
      </c>
      <c r="I5" s="5" t="s">
        <v>2</v>
      </c>
      <c r="J5" s="5" t="s">
        <v>2</v>
      </c>
      <c r="K5" s="5" t="s">
        <v>3</v>
      </c>
      <c r="L5" s="5" t="s">
        <v>4</v>
      </c>
      <c r="M5" s="6" t="s">
        <v>5</v>
      </c>
      <c r="N5" s="103" t="s">
        <v>6</v>
      </c>
      <c r="O5" s="5" t="s">
        <v>7</v>
      </c>
      <c r="P5" s="5" t="s">
        <v>2</v>
      </c>
      <c r="Q5" s="5" t="s">
        <v>2</v>
      </c>
      <c r="R5" s="5" t="s">
        <v>3</v>
      </c>
      <c r="S5" s="5" t="s">
        <v>4</v>
      </c>
      <c r="T5" s="6" t="s">
        <v>5</v>
      </c>
      <c r="U5" s="103" t="s">
        <v>6</v>
      </c>
      <c r="V5" s="5" t="s">
        <v>7</v>
      </c>
      <c r="W5" s="5" t="s">
        <v>2</v>
      </c>
      <c r="X5" s="5" t="s">
        <v>2</v>
      </c>
      <c r="Y5" s="5" t="s">
        <v>3</v>
      </c>
      <c r="Z5" s="5" t="s">
        <v>4</v>
      </c>
      <c r="AA5" s="6" t="s">
        <v>5</v>
      </c>
      <c r="AB5" s="103" t="s">
        <v>6</v>
      </c>
      <c r="AC5" s="5" t="s">
        <v>7</v>
      </c>
      <c r="AD5" s="5" t="s">
        <v>2</v>
      </c>
      <c r="AE5" s="5" t="s">
        <v>2</v>
      </c>
      <c r="AF5" s="5" t="s">
        <v>3</v>
      </c>
    </row>
    <row r="6" spans="1:178" ht="15.75" thickBot="1" x14ac:dyDescent="0.3">
      <c r="A6" s="119"/>
      <c r="B6" s="120"/>
      <c r="C6" s="49">
        <v>1</v>
      </c>
      <c r="D6" s="9">
        <v>2</v>
      </c>
      <c r="E6" s="9">
        <v>3</v>
      </c>
      <c r="F6" s="46">
        <v>4</v>
      </c>
      <c r="G6" s="49">
        <v>5</v>
      </c>
      <c r="H6" s="9">
        <v>6</v>
      </c>
      <c r="I6" s="9">
        <v>7</v>
      </c>
      <c r="J6" s="9">
        <v>8</v>
      </c>
      <c r="K6" s="9">
        <v>9</v>
      </c>
      <c r="L6" s="9">
        <v>10</v>
      </c>
      <c r="M6" s="46">
        <v>11</v>
      </c>
      <c r="N6" s="9">
        <v>12</v>
      </c>
      <c r="O6" s="9">
        <v>13</v>
      </c>
      <c r="P6" s="9">
        <v>14</v>
      </c>
      <c r="Q6" s="9">
        <v>15</v>
      </c>
      <c r="R6" s="9">
        <v>16</v>
      </c>
      <c r="S6" s="9">
        <v>17</v>
      </c>
      <c r="T6" s="46">
        <v>18</v>
      </c>
      <c r="U6" s="9">
        <v>19</v>
      </c>
      <c r="V6" s="9">
        <v>20</v>
      </c>
      <c r="W6" s="9">
        <v>21</v>
      </c>
      <c r="X6" s="9">
        <v>22</v>
      </c>
      <c r="Y6" s="9">
        <v>23</v>
      </c>
      <c r="Z6" s="9">
        <v>24</v>
      </c>
      <c r="AA6" s="46">
        <v>25</v>
      </c>
      <c r="AB6" s="9">
        <v>26</v>
      </c>
      <c r="AC6" s="9">
        <v>27</v>
      </c>
      <c r="AD6" s="9">
        <v>28</v>
      </c>
      <c r="AE6" s="9">
        <v>29</v>
      </c>
      <c r="AF6" s="9">
        <v>30</v>
      </c>
    </row>
    <row r="7" spans="1:178" ht="15.75" thickBot="1" x14ac:dyDescent="0.3">
      <c r="A7" s="10" t="s">
        <v>8</v>
      </c>
      <c r="B7" s="11" t="s">
        <v>9</v>
      </c>
      <c r="C7" s="14">
        <v>64</v>
      </c>
      <c r="D7" s="12">
        <v>61</v>
      </c>
      <c r="E7" s="12">
        <v>64</v>
      </c>
      <c r="F7" s="12">
        <v>64</v>
      </c>
      <c r="G7" s="14">
        <v>67</v>
      </c>
      <c r="H7" s="12">
        <v>86</v>
      </c>
      <c r="I7" s="12">
        <v>74</v>
      </c>
      <c r="J7" s="12">
        <v>70</v>
      </c>
      <c r="K7" s="12">
        <v>52</v>
      </c>
      <c r="L7" s="12">
        <v>75</v>
      </c>
      <c r="M7" s="13">
        <v>51</v>
      </c>
      <c r="N7" s="12">
        <v>55</v>
      </c>
      <c r="O7" s="12">
        <v>81</v>
      </c>
      <c r="P7" s="12">
        <v>55</v>
      </c>
      <c r="Q7" s="12">
        <v>85</v>
      </c>
      <c r="R7" s="12">
        <v>75</v>
      </c>
      <c r="S7" s="12">
        <v>66</v>
      </c>
      <c r="T7" s="13">
        <v>60</v>
      </c>
      <c r="U7" s="12">
        <v>57</v>
      </c>
      <c r="V7" s="12">
        <v>77</v>
      </c>
      <c r="W7" s="12">
        <v>79</v>
      </c>
      <c r="X7" s="12">
        <v>74</v>
      </c>
      <c r="Y7" s="12">
        <v>72</v>
      </c>
      <c r="Z7" s="12">
        <v>73</v>
      </c>
      <c r="AA7" s="13">
        <v>62</v>
      </c>
      <c r="AB7" s="12">
        <v>58</v>
      </c>
      <c r="AC7" s="12">
        <v>58</v>
      </c>
      <c r="AD7" s="12">
        <v>84</v>
      </c>
      <c r="AE7" s="12">
        <v>78</v>
      </c>
      <c r="AF7" s="12">
        <v>76</v>
      </c>
    </row>
    <row r="8" spans="1:178" x14ac:dyDescent="0.25">
      <c r="A8" s="15"/>
      <c r="B8" s="16" t="s">
        <v>10</v>
      </c>
      <c r="C8" s="18">
        <v>4</v>
      </c>
      <c r="D8" s="17">
        <v>1</v>
      </c>
      <c r="E8" s="17">
        <v>1</v>
      </c>
      <c r="F8" s="17">
        <v>2</v>
      </c>
      <c r="G8" s="18">
        <v>2</v>
      </c>
      <c r="H8" s="17">
        <v>1</v>
      </c>
      <c r="I8" s="17">
        <v>3</v>
      </c>
      <c r="J8" s="17">
        <v>0</v>
      </c>
      <c r="K8" s="17">
        <v>0</v>
      </c>
      <c r="L8" s="17">
        <v>1</v>
      </c>
      <c r="M8" s="51">
        <v>1</v>
      </c>
      <c r="N8" s="17">
        <v>0</v>
      </c>
      <c r="O8" s="17">
        <v>1</v>
      </c>
      <c r="P8" s="17">
        <v>0</v>
      </c>
      <c r="Q8" s="17">
        <v>0</v>
      </c>
      <c r="R8" s="17">
        <v>4</v>
      </c>
      <c r="S8" s="17">
        <v>1</v>
      </c>
      <c r="T8" s="51">
        <v>0</v>
      </c>
      <c r="U8" s="17">
        <v>1</v>
      </c>
      <c r="V8" s="17">
        <v>1</v>
      </c>
      <c r="W8" s="17">
        <v>4</v>
      </c>
      <c r="X8" s="17">
        <v>1</v>
      </c>
      <c r="Y8" s="17">
        <v>0</v>
      </c>
      <c r="Z8" s="17">
        <v>1</v>
      </c>
      <c r="AA8" s="51">
        <v>0</v>
      </c>
      <c r="AB8" s="17">
        <v>0</v>
      </c>
      <c r="AC8" s="17">
        <v>1</v>
      </c>
      <c r="AD8" s="17">
        <v>2</v>
      </c>
      <c r="AE8" s="17">
        <v>1</v>
      </c>
      <c r="AF8" s="17">
        <v>3</v>
      </c>
    </row>
    <row r="9" spans="1:178" x14ac:dyDescent="0.25">
      <c r="A9" s="15"/>
      <c r="B9" s="19" t="s">
        <v>11</v>
      </c>
      <c r="C9" s="20">
        <f>C8/C7*100</f>
        <v>6.25</v>
      </c>
      <c r="D9" s="20">
        <f>D8/D7*100</f>
        <v>1.639344262295082</v>
      </c>
      <c r="E9" s="20">
        <f t="shared" ref="E9:G9" si="0">E8/E7*100</f>
        <v>1.5625</v>
      </c>
      <c r="F9" s="20">
        <f t="shared" si="0"/>
        <v>3.125</v>
      </c>
      <c r="G9" s="20">
        <f t="shared" si="0"/>
        <v>2.9850746268656714</v>
      </c>
      <c r="H9" s="20">
        <f t="shared" ref="H9" si="1">H8/H7*100</f>
        <v>1.1627906976744187</v>
      </c>
      <c r="I9" s="20">
        <f t="shared" ref="I9" si="2">I8/I7*100</f>
        <v>4.0540540540540544</v>
      </c>
      <c r="J9" s="20">
        <v>0</v>
      </c>
      <c r="K9" s="20">
        <v>0</v>
      </c>
      <c r="L9" s="20">
        <f t="shared" ref="L9:N9" si="3">L8/L7*100</f>
        <v>1.3333333333333335</v>
      </c>
      <c r="M9" s="20">
        <f t="shared" si="3"/>
        <v>1.9607843137254901</v>
      </c>
      <c r="N9" s="20">
        <f t="shared" si="3"/>
        <v>0</v>
      </c>
      <c r="O9" s="20">
        <f t="shared" ref="O9" si="4">O8/O7*100</f>
        <v>1.2345679012345678</v>
      </c>
      <c r="P9" s="20">
        <v>0</v>
      </c>
      <c r="Q9" s="20">
        <v>0</v>
      </c>
      <c r="R9" s="20">
        <f t="shared" ref="R9:V9" si="5">R8/R7*100</f>
        <v>5.3333333333333339</v>
      </c>
      <c r="S9" s="20">
        <f t="shared" si="5"/>
        <v>1.5151515151515151</v>
      </c>
      <c r="T9" s="20">
        <f t="shared" si="5"/>
        <v>0</v>
      </c>
      <c r="U9" s="20">
        <f t="shared" si="5"/>
        <v>1.7543859649122806</v>
      </c>
      <c r="V9" s="20">
        <f t="shared" si="5"/>
        <v>1.2987012987012987</v>
      </c>
      <c r="W9" s="20">
        <f t="shared" ref="W9" si="6">W8/W7*100</f>
        <v>5.0632911392405067</v>
      </c>
      <c r="X9" s="20">
        <f t="shared" ref="X9" si="7">X8/X7*100</f>
        <v>1.3513513513513513</v>
      </c>
      <c r="Y9" s="20">
        <v>0</v>
      </c>
      <c r="Z9" s="20">
        <f t="shared" ref="Z9:AB9" si="8">Z8/Z7*100</f>
        <v>1.3698630136986301</v>
      </c>
      <c r="AA9" s="20">
        <f t="shared" si="8"/>
        <v>0</v>
      </c>
      <c r="AB9" s="20">
        <f t="shared" si="8"/>
        <v>0</v>
      </c>
      <c r="AC9" s="20">
        <f>AC8/AC7*100</f>
        <v>1.7241379310344827</v>
      </c>
      <c r="AD9" s="20">
        <f>AD8/AD7*100</f>
        <v>2.3809523809523809</v>
      </c>
      <c r="AE9" s="20">
        <f>AE8/AE7*100</f>
        <v>1.2820512820512819</v>
      </c>
      <c r="AF9" s="20">
        <f>AF8/AF7*100</f>
        <v>3.9473684210526314</v>
      </c>
    </row>
    <row r="10" spans="1:178" x14ac:dyDescent="0.25">
      <c r="A10" s="89"/>
      <c r="B10" s="90" t="s">
        <v>58</v>
      </c>
      <c r="C10" s="38">
        <v>0</v>
      </c>
      <c r="D10" s="37">
        <v>0</v>
      </c>
      <c r="E10" s="37">
        <v>0</v>
      </c>
      <c r="F10" s="37">
        <v>0</v>
      </c>
      <c r="G10" s="38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54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54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54">
        <v>0</v>
      </c>
      <c r="AB10" s="37">
        <v>0</v>
      </c>
      <c r="AC10" s="37">
        <v>0</v>
      </c>
      <c r="AD10" s="37">
        <v>0</v>
      </c>
      <c r="AE10" s="37">
        <v>0</v>
      </c>
      <c r="AF10" s="37">
        <v>0</v>
      </c>
    </row>
    <row r="11" spans="1:178" x14ac:dyDescent="0.25">
      <c r="A11" s="89"/>
      <c r="B11" s="19" t="s">
        <v>59</v>
      </c>
      <c r="C11" s="100">
        <v>0</v>
      </c>
      <c r="D11" s="93">
        <v>0</v>
      </c>
      <c r="E11" s="93">
        <v>0</v>
      </c>
      <c r="F11" s="93">
        <v>0</v>
      </c>
      <c r="G11" s="100">
        <v>0</v>
      </c>
      <c r="H11" s="93">
        <v>0</v>
      </c>
      <c r="I11" s="93">
        <v>0</v>
      </c>
      <c r="J11" s="93">
        <v>0</v>
      </c>
      <c r="K11" s="93">
        <v>0</v>
      </c>
      <c r="L11" s="93">
        <v>0</v>
      </c>
      <c r="M11" s="101">
        <v>0</v>
      </c>
      <c r="N11" s="93">
        <v>0</v>
      </c>
      <c r="O11" s="93">
        <v>0</v>
      </c>
      <c r="P11" s="93">
        <v>0</v>
      </c>
      <c r="Q11" s="93">
        <v>0</v>
      </c>
      <c r="R11" s="93">
        <v>0</v>
      </c>
      <c r="S11" s="93">
        <v>0</v>
      </c>
      <c r="T11" s="101">
        <v>0</v>
      </c>
      <c r="U11" s="93">
        <v>0</v>
      </c>
      <c r="V11" s="93">
        <v>0</v>
      </c>
      <c r="W11" s="93">
        <v>0</v>
      </c>
      <c r="X11" s="93">
        <v>0</v>
      </c>
      <c r="Y11" s="93">
        <v>0</v>
      </c>
      <c r="Z11" s="93">
        <v>0</v>
      </c>
      <c r="AA11" s="93">
        <v>0</v>
      </c>
      <c r="AB11" s="93">
        <v>0</v>
      </c>
      <c r="AC11" s="93">
        <v>0</v>
      </c>
      <c r="AD11" s="93">
        <v>0</v>
      </c>
      <c r="AE11" s="93">
        <v>0</v>
      </c>
      <c r="AF11" s="93">
        <v>0</v>
      </c>
    </row>
    <row r="12" spans="1:178" x14ac:dyDescent="0.25">
      <c r="A12" s="15"/>
      <c r="B12" s="39" t="s">
        <v>33</v>
      </c>
      <c r="C12" s="38">
        <v>2</v>
      </c>
      <c r="D12" s="37">
        <v>0</v>
      </c>
      <c r="E12" s="37">
        <v>0</v>
      </c>
      <c r="F12" s="37">
        <v>2</v>
      </c>
      <c r="G12" s="38">
        <v>2</v>
      </c>
      <c r="H12" s="37">
        <v>1</v>
      </c>
      <c r="I12" s="37">
        <v>1</v>
      </c>
      <c r="J12" s="37">
        <v>0</v>
      </c>
      <c r="K12" s="37">
        <v>2</v>
      </c>
      <c r="L12" s="37">
        <v>0</v>
      </c>
      <c r="M12" s="54">
        <v>0</v>
      </c>
      <c r="N12" s="37">
        <v>2</v>
      </c>
      <c r="O12" s="37">
        <v>2</v>
      </c>
      <c r="P12" s="37">
        <v>2</v>
      </c>
      <c r="Q12" s="37">
        <v>1</v>
      </c>
      <c r="R12" s="37">
        <v>1</v>
      </c>
      <c r="S12" s="37">
        <v>1</v>
      </c>
      <c r="T12" s="54">
        <v>0</v>
      </c>
      <c r="U12" s="37">
        <v>1</v>
      </c>
      <c r="V12" s="37">
        <v>0</v>
      </c>
      <c r="W12" s="37">
        <v>0</v>
      </c>
      <c r="X12" s="37">
        <v>2</v>
      </c>
      <c r="Y12" s="37">
        <v>1</v>
      </c>
      <c r="Z12" s="37">
        <v>0</v>
      </c>
      <c r="AA12" s="54">
        <v>1</v>
      </c>
      <c r="AB12" s="37">
        <v>0</v>
      </c>
      <c r="AC12" s="37">
        <v>1</v>
      </c>
      <c r="AD12" s="37">
        <v>0</v>
      </c>
      <c r="AE12" s="37">
        <v>1</v>
      </c>
      <c r="AF12" s="37">
        <v>2</v>
      </c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</row>
    <row r="13" spans="1:178" ht="15.75" thickBot="1" x14ac:dyDescent="0.3">
      <c r="A13" s="43"/>
      <c r="B13" s="47" t="s">
        <v>34</v>
      </c>
      <c r="C13" s="42">
        <f>C12/C7*100</f>
        <v>3.125</v>
      </c>
      <c r="D13" s="42">
        <v>0</v>
      </c>
      <c r="E13" s="42">
        <f>E12/E7*100</f>
        <v>0</v>
      </c>
      <c r="F13" s="42">
        <f>F12/F7*100</f>
        <v>3.125</v>
      </c>
      <c r="G13" s="42">
        <f>G12/G7*100</f>
        <v>2.9850746268656714</v>
      </c>
      <c r="H13" s="42">
        <f>H12/H7*100</f>
        <v>1.1627906976744187</v>
      </c>
      <c r="I13" s="42">
        <f>I12/I7*100</f>
        <v>1.3513513513513513</v>
      </c>
      <c r="J13" s="42">
        <v>0</v>
      </c>
      <c r="K13" s="42">
        <f>K12/K7*100</f>
        <v>3.8461538461538463</v>
      </c>
      <c r="L13" s="42">
        <f t="shared" ref="L13:N13" si="9">L12/L7*100</f>
        <v>0</v>
      </c>
      <c r="M13" s="42">
        <f t="shared" si="9"/>
        <v>0</v>
      </c>
      <c r="N13" s="42">
        <f t="shared" si="9"/>
        <v>3.6363636363636362</v>
      </c>
      <c r="O13" s="42">
        <f t="shared" ref="O13:V13" si="10">O12/O7*100</f>
        <v>2.4691358024691357</v>
      </c>
      <c r="P13" s="42">
        <f t="shared" si="10"/>
        <v>3.6363636363636362</v>
      </c>
      <c r="Q13" s="42">
        <f t="shared" si="10"/>
        <v>1.1764705882352942</v>
      </c>
      <c r="R13" s="42">
        <f t="shared" si="10"/>
        <v>1.3333333333333335</v>
      </c>
      <c r="S13" s="42">
        <f t="shared" si="10"/>
        <v>1.5151515151515151</v>
      </c>
      <c r="T13" s="42">
        <f t="shared" si="10"/>
        <v>0</v>
      </c>
      <c r="U13" s="42">
        <f t="shared" si="10"/>
        <v>1.7543859649122806</v>
      </c>
      <c r="V13" s="42">
        <f t="shared" si="10"/>
        <v>0</v>
      </c>
      <c r="W13" s="42">
        <v>0</v>
      </c>
      <c r="X13" s="42">
        <f>X12/X7*100</f>
        <v>2.7027027027027026</v>
      </c>
      <c r="Y13" s="42">
        <f>Y12/Y7*100</f>
        <v>1.3888888888888888</v>
      </c>
      <c r="Z13" s="42">
        <f>Z12/Z7*100</f>
        <v>0</v>
      </c>
      <c r="AA13" s="42">
        <f>AA12/AA7*100</f>
        <v>1.6129032258064515</v>
      </c>
      <c r="AB13" s="42">
        <v>0</v>
      </c>
      <c r="AC13" s="42">
        <f>AC12/AC7*100</f>
        <v>1.7241379310344827</v>
      </c>
      <c r="AD13" s="42">
        <f t="shared" ref="AD13:AF13" si="11">AD12/AD7*100</f>
        <v>0</v>
      </c>
      <c r="AE13" s="42">
        <f t="shared" si="11"/>
        <v>1.2820512820512819</v>
      </c>
      <c r="AF13" s="42">
        <f t="shared" si="11"/>
        <v>2.6315789473684208</v>
      </c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</row>
    <row r="14" spans="1:178" ht="15.75" thickBot="1" x14ac:dyDescent="0.3">
      <c r="A14" s="21" t="s">
        <v>12</v>
      </c>
      <c r="B14" s="11" t="s">
        <v>9</v>
      </c>
      <c r="C14" s="14">
        <v>79</v>
      </c>
      <c r="D14" s="12">
        <v>98</v>
      </c>
      <c r="E14" s="12">
        <v>89</v>
      </c>
      <c r="F14" s="12">
        <v>79</v>
      </c>
      <c r="G14" s="14">
        <v>73</v>
      </c>
      <c r="H14" s="12">
        <v>101</v>
      </c>
      <c r="I14" s="12">
        <v>85</v>
      </c>
      <c r="J14" s="12">
        <v>75</v>
      </c>
      <c r="K14" s="12">
        <v>74</v>
      </c>
      <c r="L14" s="12">
        <v>74</v>
      </c>
      <c r="M14" s="13">
        <v>66</v>
      </c>
      <c r="N14" s="12">
        <v>58</v>
      </c>
      <c r="O14" s="12">
        <v>100</v>
      </c>
      <c r="P14" s="12">
        <v>90</v>
      </c>
      <c r="Q14" s="12">
        <v>118</v>
      </c>
      <c r="R14" s="12">
        <v>83</v>
      </c>
      <c r="S14" s="12">
        <v>83</v>
      </c>
      <c r="T14" s="13">
        <v>79</v>
      </c>
      <c r="U14" s="12">
        <v>69</v>
      </c>
      <c r="V14" s="12">
        <v>96</v>
      </c>
      <c r="W14" s="12">
        <v>104</v>
      </c>
      <c r="X14" s="12">
        <v>74</v>
      </c>
      <c r="Y14" s="12">
        <v>82</v>
      </c>
      <c r="Z14" s="12">
        <v>69</v>
      </c>
      <c r="AA14" s="13">
        <v>83</v>
      </c>
      <c r="AB14" s="12">
        <v>64</v>
      </c>
      <c r="AC14" s="12">
        <v>98</v>
      </c>
      <c r="AD14" s="12">
        <v>94</v>
      </c>
      <c r="AE14" s="12">
        <v>99</v>
      </c>
      <c r="AF14" s="12">
        <v>88</v>
      </c>
    </row>
    <row r="15" spans="1:178" x14ac:dyDescent="0.25">
      <c r="A15" s="15"/>
      <c r="B15" s="16" t="s">
        <v>10</v>
      </c>
      <c r="C15" s="18">
        <v>6</v>
      </c>
      <c r="D15" s="17">
        <v>4</v>
      </c>
      <c r="E15" s="17">
        <v>8</v>
      </c>
      <c r="F15" s="17">
        <v>5</v>
      </c>
      <c r="G15" s="18">
        <v>3</v>
      </c>
      <c r="H15" s="17">
        <v>1</v>
      </c>
      <c r="I15" s="17">
        <v>7</v>
      </c>
      <c r="J15" s="17">
        <v>2</v>
      </c>
      <c r="K15" s="17">
        <v>1</v>
      </c>
      <c r="L15" s="17">
        <v>2</v>
      </c>
      <c r="M15" s="51">
        <v>1</v>
      </c>
      <c r="N15" s="17">
        <v>1</v>
      </c>
      <c r="O15" s="17">
        <v>0</v>
      </c>
      <c r="P15" s="17">
        <v>3</v>
      </c>
      <c r="Q15" s="17">
        <v>4</v>
      </c>
      <c r="R15" s="17">
        <v>0</v>
      </c>
      <c r="S15" s="17">
        <v>2</v>
      </c>
      <c r="T15" s="51">
        <v>3</v>
      </c>
      <c r="U15" s="17">
        <v>3</v>
      </c>
      <c r="V15" s="17">
        <v>5</v>
      </c>
      <c r="W15" s="17">
        <v>3</v>
      </c>
      <c r="X15" s="17">
        <v>1</v>
      </c>
      <c r="Y15" s="17">
        <v>5</v>
      </c>
      <c r="Z15" s="17">
        <v>2</v>
      </c>
      <c r="AA15" s="51">
        <v>1</v>
      </c>
      <c r="AB15" s="17">
        <v>1</v>
      </c>
      <c r="AC15" s="17">
        <v>2</v>
      </c>
      <c r="AD15" s="17">
        <v>2</v>
      </c>
      <c r="AE15" s="17">
        <v>5</v>
      </c>
      <c r="AF15" s="17">
        <v>5</v>
      </c>
    </row>
    <row r="16" spans="1:178" x14ac:dyDescent="0.25">
      <c r="A16" s="15"/>
      <c r="B16" s="19" t="s">
        <v>11</v>
      </c>
      <c r="C16" s="20">
        <f>C15/C14*100</f>
        <v>7.59493670886076</v>
      </c>
      <c r="D16" s="20">
        <f>D15/D14*100</f>
        <v>4.0816326530612246</v>
      </c>
      <c r="E16" s="20">
        <f t="shared" ref="E16:G16" si="12">E15/E14*100</f>
        <v>8.9887640449438209</v>
      </c>
      <c r="F16" s="20">
        <f t="shared" si="12"/>
        <v>6.3291139240506329</v>
      </c>
      <c r="G16" s="20">
        <f t="shared" si="12"/>
        <v>4.10958904109589</v>
      </c>
      <c r="H16" s="20">
        <f t="shared" ref="H16" si="13">H15/H14*100</f>
        <v>0.99009900990099009</v>
      </c>
      <c r="I16" s="20">
        <f t="shared" ref="I16" si="14">I15/I14*100</f>
        <v>8.235294117647058</v>
      </c>
      <c r="J16" s="20">
        <f t="shared" ref="J16" si="15">J15/J14*100</f>
        <v>2.666666666666667</v>
      </c>
      <c r="K16" s="20">
        <f t="shared" ref="K16" si="16">K15/K14*100</f>
        <v>1.3513513513513513</v>
      </c>
      <c r="L16" s="20">
        <f t="shared" ref="L16:N16" si="17">L15/L14*100</f>
        <v>2.7027027027027026</v>
      </c>
      <c r="M16" s="20">
        <f t="shared" si="17"/>
        <v>1.5151515151515151</v>
      </c>
      <c r="N16" s="20">
        <f t="shared" si="17"/>
        <v>1.7241379310344827</v>
      </c>
      <c r="O16" s="20">
        <v>0</v>
      </c>
      <c r="P16" s="20">
        <f t="shared" ref="P16:Q16" si="18">P15/P14*100</f>
        <v>3.3333333333333335</v>
      </c>
      <c r="Q16" s="20">
        <f t="shared" si="18"/>
        <v>3.3898305084745761</v>
      </c>
      <c r="R16" s="20">
        <f t="shared" ref="R16:V16" si="19">R15/R14*100</f>
        <v>0</v>
      </c>
      <c r="S16" s="20">
        <f t="shared" si="19"/>
        <v>2.4096385542168677</v>
      </c>
      <c r="T16" s="20">
        <f t="shared" si="19"/>
        <v>3.79746835443038</v>
      </c>
      <c r="U16" s="20">
        <f t="shared" si="19"/>
        <v>4.3478260869565215</v>
      </c>
      <c r="V16" s="20">
        <f t="shared" si="19"/>
        <v>5.2083333333333339</v>
      </c>
      <c r="W16" s="20">
        <f t="shared" ref="W16" si="20">W15/W14*100</f>
        <v>2.8846153846153846</v>
      </c>
      <c r="X16" s="20">
        <f t="shared" ref="X16" si="21">X15/X14*100</f>
        <v>1.3513513513513513</v>
      </c>
      <c r="Y16" s="20">
        <f t="shared" ref="Y16" si="22">Y15/Y14*100</f>
        <v>6.0975609756097562</v>
      </c>
      <c r="Z16" s="20">
        <f t="shared" ref="Z16:AB16" si="23">Z15/Z14*100</f>
        <v>2.8985507246376812</v>
      </c>
      <c r="AA16" s="20">
        <f t="shared" si="23"/>
        <v>1.2048192771084338</v>
      </c>
      <c r="AB16" s="20">
        <f t="shared" si="23"/>
        <v>1.5625</v>
      </c>
      <c r="AC16" s="20">
        <f t="shared" ref="AC16" si="24">AC15/AC14*100</f>
        <v>2.0408163265306123</v>
      </c>
      <c r="AD16" s="20">
        <f t="shared" ref="AD16:AF16" si="25">AD15/AD14*100</f>
        <v>2.1276595744680851</v>
      </c>
      <c r="AE16" s="20">
        <f t="shared" si="25"/>
        <v>5.0505050505050502</v>
      </c>
      <c r="AF16" s="20">
        <f t="shared" si="25"/>
        <v>5.6818181818181817</v>
      </c>
    </row>
    <row r="17" spans="1:178" x14ac:dyDescent="0.25">
      <c r="A17" s="48"/>
      <c r="B17" s="90" t="s">
        <v>58</v>
      </c>
      <c r="C17" s="38">
        <v>0</v>
      </c>
      <c r="D17" s="37">
        <v>1</v>
      </c>
      <c r="E17" s="37">
        <v>2</v>
      </c>
      <c r="F17" s="37">
        <v>0</v>
      </c>
      <c r="G17" s="38">
        <v>0</v>
      </c>
      <c r="H17" s="37">
        <v>1</v>
      </c>
      <c r="I17" s="37">
        <v>0</v>
      </c>
      <c r="J17" s="37">
        <v>0</v>
      </c>
      <c r="K17" s="37">
        <v>0</v>
      </c>
      <c r="L17" s="37">
        <v>0</v>
      </c>
      <c r="M17" s="54">
        <v>0</v>
      </c>
      <c r="N17" s="37">
        <v>0</v>
      </c>
      <c r="O17" s="37">
        <v>0</v>
      </c>
      <c r="P17" s="37">
        <v>2</v>
      </c>
      <c r="Q17" s="37">
        <v>0</v>
      </c>
      <c r="R17" s="37">
        <v>0</v>
      </c>
      <c r="S17" s="37">
        <v>0</v>
      </c>
      <c r="T17" s="54">
        <v>0</v>
      </c>
      <c r="U17" s="37">
        <v>0</v>
      </c>
      <c r="V17" s="37">
        <v>2</v>
      </c>
      <c r="W17" s="37">
        <v>0</v>
      </c>
      <c r="X17" s="37">
        <v>0</v>
      </c>
      <c r="Y17" s="37">
        <v>0</v>
      </c>
      <c r="Z17" s="37">
        <v>1</v>
      </c>
      <c r="AA17" s="54">
        <v>0</v>
      </c>
      <c r="AB17" s="37">
        <v>0</v>
      </c>
      <c r="AC17" s="37">
        <v>0</v>
      </c>
      <c r="AD17" s="37">
        <v>0</v>
      </c>
      <c r="AE17" s="37">
        <v>2</v>
      </c>
      <c r="AF17" s="37">
        <v>0</v>
      </c>
    </row>
    <row r="18" spans="1:178" x14ac:dyDescent="0.25">
      <c r="A18" s="48"/>
      <c r="B18" s="19" t="s">
        <v>59</v>
      </c>
      <c r="C18" s="100">
        <v>0</v>
      </c>
      <c r="D18" s="93">
        <f>D17/D14*100</f>
        <v>1.0204081632653061</v>
      </c>
      <c r="E18" s="93">
        <f>E17/E14*100</f>
        <v>2.2471910112359552</v>
      </c>
      <c r="F18" s="93">
        <v>0</v>
      </c>
      <c r="G18" s="100">
        <v>0</v>
      </c>
      <c r="H18" s="93">
        <f>H17/H14*100</f>
        <v>0.99009900990099009</v>
      </c>
      <c r="I18" s="93">
        <v>0</v>
      </c>
      <c r="J18" s="93">
        <v>0</v>
      </c>
      <c r="K18" s="93">
        <v>0</v>
      </c>
      <c r="L18" s="93">
        <v>0</v>
      </c>
      <c r="M18" s="93">
        <v>0</v>
      </c>
      <c r="N18" s="93">
        <v>0</v>
      </c>
      <c r="O18" s="93">
        <v>0</v>
      </c>
      <c r="P18" s="93">
        <f>P17/P14*100</f>
        <v>2.2222222222222223</v>
      </c>
      <c r="Q18" s="93">
        <v>0</v>
      </c>
      <c r="R18" s="93">
        <f>R17/R14*100</f>
        <v>0</v>
      </c>
      <c r="S18" s="93">
        <f>S17/S14*100</f>
        <v>0</v>
      </c>
      <c r="T18" s="93">
        <f>T17/T14*100</f>
        <v>0</v>
      </c>
      <c r="U18" s="93">
        <f>U17/U14*100</f>
        <v>0</v>
      </c>
      <c r="V18" s="93">
        <f>V17/V14*100</f>
        <v>2.083333333333333</v>
      </c>
      <c r="W18" s="93">
        <v>0</v>
      </c>
      <c r="X18" s="93">
        <v>0</v>
      </c>
      <c r="Y18" s="93">
        <v>0</v>
      </c>
      <c r="Z18" s="93">
        <f>Z17/Z14*100</f>
        <v>1.4492753623188406</v>
      </c>
      <c r="AA18" s="93">
        <v>0</v>
      </c>
      <c r="AB18" s="93">
        <v>0</v>
      </c>
      <c r="AC18" s="93">
        <v>0</v>
      </c>
      <c r="AD18" s="93">
        <v>0</v>
      </c>
      <c r="AE18" s="93">
        <f>AE17/AE14*100</f>
        <v>2.0202020202020203</v>
      </c>
      <c r="AF18" s="93">
        <v>0</v>
      </c>
    </row>
    <row r="19" spans="1:178" x14ac:dyDescent="0.25">
      <c r="A19" s="2"/>
      <c r="B19" s="39" t="s">
        <v>33</v>
      </c>
      <c r="C19" s="38">
        <v>4</v>
      </c>
      <c r="D19" s="37">
        <v>6</v>
      </c>
      <c r="E19" s="37">
        <v>3</v>
      </c>
      <c r="F19" s="37">
        <v>3</v>
      </c>
      <c r="G19" s="38">
        <v>7</v>
      </c>
      <c r="H19" s="37">
        <v>6</v>
      </c>
      <c r="I19" s="37">
        <v>4</v>
      </c>
      <c r="J19" s="37">
        <v>4</v>
      </c>
      <c r="K19" s="37">
        <v>4</v>
      </c>
      <c r="L19" s="37">
        <v>2</v>
      </c>
      <c r="M19" s="54">
        <v>3</v>
      </c>
      <c r="N19" s="37">
        <v>6</v>
      </c>
      <c r="O19" s="37">
        <v>11</v>
      </c>
      <c r="P19" s="37">
        <v>3</v>
      </c>
      <c r="Q19" s="37">
        <v>5</v>
      </c>
      <c r="R19" s="37">
        <v>3</v>
      </c>
      <c r="S19" s="37">
        <v>7</v>
      </c>
      <c r="T19" s="54">
        <v>3</v>
      </c>
      <c r="U19" s="37">
        <v>4</v>
      </c>
      <c r="V19" s="37">
        <v>3</v>
      </c>
      <c r="W19" s="37">
        <v>6</v>
      </c>
      <c r="X19" s="37">
        <v>7</v>
      </c>
      <c r="Y19" s="37">
        <v>2</v>
      </c>
      <c r="Z19" s="37">
        <v>4</v>
      </c>
      <c r="AA19" s="54">
        <v>5</v>
      </c>
      <c r="AB19" s="37">
        <v>3</v>
      </c>
      <c r="AC19" s="37">
        <v>2</v>
      </c>
      <c r="AD19" s="37">
        <v>2</v>
      </c>
      <c r="AE19" s="37">
        <v>11</v>
      </c>
      <c r="AF19" s="37">
        <v>3</v>
      </c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</row>
    <row r="20" spans="1:178" ht="15.75" thickBot="1" x14ac:dyDescent="0.3">
      <c r="A20" s="44"/>
      <c r="B20" s="55" t="s">
        <v>34</v>
      </c>
      <c r="C20" s="42">
        <f t="shared" ref="C20:H20" si="26">C19/C14*100</f>
        <v>5.0632911392405067</v>
      </c>
      <c r="D20" s="42">
        <f t="shared" si="26"/>
        <v>6.1224489795918364</v>
      </c>
      <c r="E20" s="42">
        <f t="shared" si="26"/>
        <v>3.3707865168539324</v>
      </c>
      <c r="F20" s="42">
        <f t="shared" si="26"/>
        <v>3.79746835443038</v>
      </c>
      <c r="G20" s="42">
        <f t="shared" si="26"/>
        <v>9.5890410958904102</v>
      </c>
      <c r="H20" s="42">
        <f t="shared" si="26"/>
        <v>5.9405940594059405</v>
      </c>
      <c r="I20" s="42">
        <f t="shared" ref="I20:N20" si="27">I19/I14*100</f>
        <v>4.7058823529411766</v>
      </c>
      <c r="J20" s="42">
        <f t="shared" si="27"/>
        <v>5.3333333333333339</v>
      </c>
      <c r="K20" s="42">
        <f t="shared" si="27"/>
        <v>5.4054054054054053</v>
      </c>
      <c r="L20" s="42">
        <f t="shared" si="27"/>
        <v>2.7027027027027026</v>
      </c>
      <c r="M20" s="42">
        <f t="shared" si="27"/>
        <v>4.5454545454545459</v>
      </c>
      <c r="N20" s="42">
        <f t="shared" si="27"/>
        <v>10.344827586206897</v>
      </c>
      <c r="O20" s="42">
        <f t="shared" ref="O20:V20" si="28">O19/O14*100</f>
        <v>11</v>
      </c>
      <c r="P20" s="42">
        <f t="shared" si="28"/>
        <v>3.3333333333333335</v>
      </c>
      <c r="Q20" s="42">
        <f t="shared" si="28"/>
        <v>4.2372881355932197</v>
      </c>
      <c r="R20" s="42">
        <f t="shared" si="28"/>
        <v>3.6144578313253009</v>
      </c>
      <c r="S20" s="42">
        <f t="shared" si="28"/>
        <v>8.4337349397590362</v>
      </c>
      <c r="T20" s="42">
        <f t="shared" si="28"/>
        <v>3.79746835443038</v>
      </c>
      <c r="U20" s="42">
        <f t="shared" si="28"/>
        <v>5.7971014492753623</v>
      </c>
      <c r="V20" s="42">
        <f t="shared" si="28"/>
        <v>3.125</v>
      </c>
      <c r="W20" s="42">
        <f t="shared" ref="W20:AB20" si="29">W19/W14*100</f>
        <v>5.7692307692307692</v>
      </c>
      <c r="X20" s="42">
        <f t="shared" si="29"/>
        <v>9.4594594594594597</v>
      </c>
      <c r="Y20" s="42">
        <f t="shared" si="29"/>
        <v>2.4390243902439024</v>
      </c>
      <c r="Z20" s="42">
        <f t="shared" si="29"/>
        <v>5.7971014492753623</v>
      </c>
      <c r="AA20" s="42">
        <f t="shared" si="29"/>
        <v>6.024096385542169</v>
      </c>
      <c r="AB20" s="42">
        <f t="shared" si="29"/>
        <v>4.6875</v>
      </c>
      <c r="AC20" s="42">
        <f>AC19/AC14*100</f>
        <v>2.0408163265306123</v>
      </c>
      <c r="AD20" s="42">
        <f>AD19/AD14*100</f>
        <v>2.1276595744680851</v>
      </c>
      <c r="AE20" s="42">
        <f>AE19/AE14*100</f>
        <v>11.111111111111111</v>
      </c>
      <c r="AF20" s="42">
        <f>AF19/AF14*100</f>
        <v>3.4090909090909087</v>
      </c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</row>
    <row r="21" spans="1:178" ht="15.75" thickBot="1" x14ac:dyDescent="0.3">
      <c r="A21" s="21" t="s">
        <v>13</v>
      </c>
      <c r="B21" s="11" t="s">
        <v>9</v>
      </c>
      <c r="C21" s="14">
        <v>129</v>
      </c>
      <c r="D21" s="12">
        <v>151</v>
      </c>
      <c r="E21" s="12">
        <v>120</v>
      </c>
      <c r="F21" s="12">
        <v>129</v>
      </c>
      <c r="G21" s="14">
        <v>134</v>
      </c>
      <c r="H21" s="12">
        <v>167</v>
      </c>
      <c r="I21" s="12">
        <v>146</v>
      </c>
      <c r="J21" s="12">
        <v>132</v>
      </c>
      <c r="K21" s="12">
        <v>145</v>
      </c>
      <c r="L21" s="12">
        <v>121</v>
      </c>
      <c r="M21" s="13">
        <v>130</v>
      </c>
      <c r="N21" s="12">
        <v>157</v>
      </c>
      <c r="O21" s="12">
        <v>152</v>
      </c>
      <c r="P21" s="12">
        <v>143</v>
      </c>
      <c r="Q21" s="12">
        <v>144</v>
      </c>
      <c r="R21" s="12">
        <v>137</v>
      </c>
      <c r="S21" s="12">
        <v>135</v>
      </c>
      <c r="T21" s="13">
        <v>143</v>
      </c>
      <c r="U21" s="12">
        <v>128</v>
      </c>
      <c r="V21" s="12">
        <v>163</v>
      </c>
      <c r="W21" s="12">
        <v>160</v>
      </c>
      <c r="X21" s="12">
        <v>145</v>
      </c>
      <c r="Y21" s="12">
        <v>123</v>
      </c>
      <c r="Z21" s="12">
        <v>121</v>
      </c>
      <c r="AA21" s="13">
        <v>125</v>
      </c>
      <c r="AB21" s="12">
        <v>136</v>
      </c>
      <c r="AC21" s="12">
        <v>152</v>
      </c>
      <c r="AD21" s="12">
        <v>122</v>
      </c>
      <c r="AE21" s="12">
        <v>138</v>
      </c>
      <c r="AF21" s="12">
        <v>137</v>
      </c>
    </row>
    <row r="22" spans="1:178" x14ac:dyDescent="0.25">
      <c r="A22" s="15"/>
      <c r="B22" s="16" t="s">
        <v>10</v>
      </c>
      <c r="C22" s="18">
        <v>5</v>
      </c>
      <c r="D22" s="17">
        <v>21</v>
      </c>
      <c r="E22" s="17">
        <v>7</v>
      </c>
      <c r="F22" s="17">
        <v>18</v>
      </c>
      <c r="G22" s="18">
        <v>14</v>
      </c>
      <c r="H22" s="17">
        <v>9</v>
      </c>
      <c r="I22" s="17">
        <v>6</v>
      </c>
      <c r="J22" s="17">
        <v>12</v>
      </c>
      <c r="K22" s="17">
        <v>14</v>
      </c>
      <c r="L22" s="17">
        <v>10</v>
      </c>
      <c r="M22" s="51">
        <v>10</v>
      </c>
      <c r="N22" s="17">
        <v>4</v>
      </c>
      <c r="O22" s="17">
        <v>6</v>
      </c>
      <c r="P22" s="17">
        <v>15</v>
      </c>
      <c r="Q22" s="17">
        <v>8</v>
      </c>
      <c r="R22" s="17">
        <v>18</v>
      </c>
      <c r="S22" s="17">
        <v>1</v>
      </c>
      <c r="T22" s="51">
        <v>17</v>
      </c>
      <c r="U22" s="17">
        <v>11</v>
      </c>
      <c r="V22" s="17">
        <v>7</v>
      </c>
      <c r="W22" s="17">
        <v>12</v>
      </c>
      <c r="X22" s="17">
        <v>10</v>
      </c>
      <c r="Y22" s="17">
        <v>15</v>
      </c>
      <c r="Z22" s="17">
        <v>4</v>
      </c>
      <c r="AA22" s="51">
        <v>4</v>
      </c>
      <c r="AB22" s="17">
        <v>3</v>
      </c>
      <c r="AC22" s="17">
        <v>5</v>
      </c>
      <c r="AD22" s="17">
        <v>7</v>
      </c>
      <c r="AE22" s="17">
        <v>12</v>
      </c>
      <c r="AF22" s="17">
        <v>9</v>
      </c>
    </row>
    <row r="23" spans="1:178" x14ac:dyDescent="0.25">
      <c r="A23" s="15"/>
      <c r="B23" s="19" t="s">
        <v>11</v>
      </c>
      <c r="C23" s="20">
        <f>C22/C21*100</f>
        <v>3.8759689922480618</v>
      </c>
      <c r="D23" s="20">
        <f>D22/D21*100</f>
        <v>13.90728476821192</v>
      </c>
      <c r="E23" s="20">
        <f t="shared" ref="E23:G23" si="30">E22/E21*100</f>
        <v>5.833333333333333</v>
      </c>
      <c r="F23" s="20">
        <f t="shared" si="30"/>
        <v>13.953488372093023</v>
      </c>
      <c r="G23" s="20">
        <f t="shared" si="30"/>
        <v>10.44776119402985</v>
      </c>
      <c r="H23" s="20">
        <f t="shared" ref="H23" si="31">H22/H21*100</f>
        <v>5.3892215568862278</v>
      </c>
      <c r="I23" s="20">
        <f t="shared" ref="I23" si="32">I22/I21*100</f>
        <v>4.10958904109589</v>
      </c>
      <c r="J23" s="20">
        <f t="shared" ref="J23" si="33">J22/J21*100</f>
        <v>9.0909090909090917</v>
      </c>
      <c r="K23" s="20">
        <f t="shared" ref="K23" si="34">K22/K21*100</f>
        <v>9.6551724137931032</v>
      </c>
      <c r="L23" s="20">
        <f t="shared" ref="L23:N23" si="35">L22/L21*100</f>
        <v>8.2644628099173563</v>
      </c>
      <c r="M23" s="20">
        <f t="shared" si="35"/>
        <v>7.6923076923076925</v>
      </c>
      <c r="N23" s="20">
        <f t="shared" si="35"/>
        <v>2.547770700636943</v>
      </c>
      <c r="O23" s="20">
        <f t="shared" ref="O23" si="36">O22/O21*100</f>
        <v>3.9473684210526314</v>
      </c>
      <c r="P23" s="20">
        <f t="shared" ref="P23:Q23" si="37">P22/P21*100</f>
        <v>10.48951048951049</v>
      </c>
      <c r="Q23" s="20">
        <f t="shared" si="37"/>
        <v>5.5555555555555554</v>
      </c>
      <c r="R23" s="20">
        <f t="shared" ref="R23:V23" si="38">R22/R21*100</f>
        <v>13.138686131386862</v>
      </c>
      <c r="S23" s="20">
        <f t="shared" si="38"/>
        <v>0.74074074074074081</v>
      </c>
      <c r="T23" s="20">
        <f t="shared" si="38"/>
        <v>11.888111888111888</v>
      </c>
      <c r="U23" s="20">
        <f t="shared" si="38"/>
        <v>8.59375</v>
      </c>
      <c r="V23" s="20">
        <f t="shared" si="38"/>
        <v>4.294478527607362</v>
      </c>
      <c r="W23" s="20">
        <f t="shared" ref="W23" si="39">W22/W21*100</f>
        <v>7.5</v>
      </c>
      <c r="X23" s="20">
        <f t="shared" ref="X23" si="40">X22/X21*100</f>
        <v>6.8965517241379306</v>
      </c>
      <c r="Y23" s="20">
        <f t="shared" ref="Y23" si="41">Y22/Y21*100</f>
        <v>12.195121951219512</v>
      </c>
      <c r="Z23" s="20">
        <f t="shared" ref="Z23:AB23" si="42">Z22/Z21*100</f>
        <v>3.3057851239669422</v>
      </c>
      <c r="AA23" s="20">
        <f t="shared" si="42"/>
        <v>3.2</v>
      </c>
      <c r="AB23" s="20">
        <f t="shared" si="42"/>
        <v>2.2058823529411766</v>
      </c>
      <c r="AC23" s="20">
        <f t="shared" ref="AC23" si="43">AC22/AC21*100</f>
        <v>3.2894736842105261</v>
      </c>
      <c r="AD23" s="20">
        <f t="shared" ref="AD23:AE23" si="44">AD22/AD21*100</f>
        <v>5.7377049180327866</v>
      </c>
      <c r="AE23" s="20">
        <f t="shared" si="44"/>
        <v>8.695652173913043</v>
      </c>
      <c r="AF23" s="20">
        <f t="shared" ref="AF23" si="45">AF22/AF21*100</f>
        <v>6.5693430656934311</v>
      </c>
    </row>
    <row r="24" spans="1:178" x14ac:dyDescent="0.25">
      <c r="A24" s="48"/>
      <c r="B24" s="90" t="s">
        <v>58</v>
      </c>
      <c r="C24" s="38">
        <v>0</v>
      </c>
      <c r="D24" s="37">
        <v>0</v>
      </c>
      <c r="E24" s="37">
        <v>0</v>
      </c>
      <c r="F24" s="37">
        <v>0</v>
      </c>
      <c r="G24" s="38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54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54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54">
        <v>0</v>
      </c>
      <c r="AB24" s="37">
        <v>0</v>
      </c>
      <c r="AC24" s="37">
        <v>0</v>
      </c>
      <c r="AD24" s="37">
        <v>0</v>
      </c>
      <c r="AE24" s="37">
        <v>0</v>
      </c>
      <c r="AF24" s="37">
        <v>0</v>
      </c>
    </row>
    <row r="25" spans="1:178" x14ac:dyDescent="0.25">
      <c r="A25" s="48"/>
      <c r="B25" s="19" t="s">
        <v>59</v>
      </c>
      <c r="C25" s="100">
        <v>0</v>
      </c>
      <c r="D25" s="93">
        <v>0</v>
      </c>
      <c r="E25" s="93">
        <v>0</v>
      </c>
      <c r="F25" s="93">
        <v>0</v>
      </c>
      <c r="G25" s="100">
        <v>0</v>
      </c>
      <c r="H25" s="93">
        <v>0</v>
      </c>
      <c r="I25" s="93">
        <v>0</v>
      </c>
      <c r="J25" s="93">
        <v>0</v>
      </c>
      <c r="K25" s="93">
        <v>0</v>
      </c>
      <c r="L25" s="93">
        <v>0</v>
      </c>
      <c r="M25" s="93">
        <v>0</v>
      </c>
      <c r="N25" s="93">
        <v>0</v>
      </c>
      <c r="O25" s="93">
        <v>0</v>
      </c>
      <c r="P25" s="93">
        <v>0</v>
      </c>
      <c r="Q25" s="93">
        <v>0</v>
      </c>
      <c r="R25" s="93">
        <v>0</v>
      </c>
      <c r="S25" s="93">
        <v>0</v>
      </c>
      <c r="T25" s="93">
        <v>0</v>
      </c>
      <c r="U25" s="93">
        <v>0</v>
      </c>
      <c r="V25" s="93">
        <v>0</v>
      </c>
      <c r="W25" s="93">
        <v>0</v>
      </c>
      <c r="X25" s="93">
        <v>0</v>
      </c>
      <c r="Y25" s="93">
        <v>0</v>
      </c>
      <c r="Z25" s="93">
        <v>0</v>
      </c>
      <c r="AA25" s="93">
        <v>0</v>
      </c>
      <c r="AB25" s="93">
        <v>0</v>
      </c>
      <c r="AC25" s="93">
        <v>0</v>
      </c>
      <c r="AD25" s="93">
        <v>0</v>
      </c>
      <c r="AE25" s="93">
        <v>0</v>
      </c>
      <c r="AF25" s="93">
        <v>0</v>
      </c>
    </row>
    <row r="26" spans="1:178" x14ac:dyDescent="0.25">
      <c r="A26" s="2"/>
      <c r="B26" s="39" t="s">
        <v>33</v>
      </c>
      <c r="C26" s="38">
        <v>33</v>
      </c>
      <c r="D26" s="37">
        <v>43</v>
      </c>
      <c r="E26" s="37">
        <v>25</v>
      </c>
      <c r="F26" s="37">
        <v>37</v>
      </c>
      <c r="G26" s="38">
        <v>26</v>
      </c>
      <c r="H26" s="37">
        <v>42</v>
      </c>
      <c r="I26" s="37">
        <v>38</v>
      </c>
      <c r="J26" s="37">
        <v>29</v>
      </c>
      <c r="K26" s="37">
        <v>26</v>
      </c>
      <c r="L26" s="37">
        <v>19</v>
      </c>
      <c r="M26" s="54">
        <v>28</v>
      </c>
      <c r="N26" s="37">
        <v>22</v>
      </c>
      <c r="O26" s="37">
        <v>36</v>
      </c>
      <c r="P26" s="37">
        <v>31</v>
      </c>
      <c r="Q26" s="37">
        <v>32</v>
      </c>
      <c r="R26" s="37">
        <v>47</v>
      </c>
      <c r="S26" s="37">
        <v>21</v>
      </c>
      <c r="T26" s="54">
        <v>34</v>
      </c>
      <c r="U26" s="37">
        <v>30</v>
      </c>
      <c r="V26" s="37">
        <v>54</v>
      </c>
      <c r="W26" s="37">
        <v>33</v>
      </c>
      <c r="X26" s="37">
        <v>34</v>
      </c>
      <c r="Y26" s="37">
        <v>23</v>
      </c>
      <c r="Z26" s="37">
        <v>22</v>
      </c>
      <c r="AA26" s="54">
        <v>21</v>
      </c>
      <c r="AB26" s="37">
        <v>37</v>
      </c>
      <c r="AC26" s="37">
        <v>37</v>
      </c>
      <c r="AD26" s="37">
        <v>26</v>
      </c>
      <c r="AE26" s="37">
        <v>23</v>
      </c>
      <c r="AF26" s="37">
        <v>27</v>
      </c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</row>
    <row r="27" spans="1:178" ht="15.75" thickBot="1" x14ac:dyDescent="0.3">
      <c r="A27" s="44"/>
      <c r="B27" s="55" t="s">
        <v>34</v>
      </c>
      <c r="C27" s="42">
        <f t="shared" ref="C27:H27" si="46">C26/C21*100</f>
        <v>25.581395348837212</v>
      </c>
      <c r="D27" s="42">
        <f t="shared" si="46"/>
        <v>28.476821192052981</v>
      </c>
      <c r="E27" s="42">
        <f t="shared" si="46"/>
        <v>20.833333333333336</v>
      </c>
      <c r="F27" s="42">
        <f t="shared" si="46"/>
        <v>28.68217054263566</v>
      </c>
      <c r="G27" s="42">
        <f t="shared" si="46"/>
        <v>19.402985074626866</v>
      </c>
      <c r="H27" s="42">
        <f t="shared" si="46"/>
        <v>25.149700598802394</v>
      </c>
      <c r="I27" s="42">
        <f t="shared" ref="I27:N27" si="47">I26/I21*100</f>
        <v>26.027397260273972</v>
      </c>
      <c r="J27" s="42">
        <f t="shared" si="47"/>
        <v>21.969696969696969</v>
      </c>
      <c r="K27" s="42">
        <f t="shared" si="47"/>
        <v>17.931034482758619</v>
      </c>
      <c r="L27" s="42">
        <f t="shared" si="47"/>
        <v>15.702479338842975</v>
      </c>
      <c r="M27" s="42">
        <f t="shared" si="47"/>
        <v>21.53846153846154</v>
      </c>
      <c r="N27" s="42">
        <f t="shared" si="47"/>
        <v>14.012738853503185</v>
      </c>
      <c r="O27" s="42">
        <f t="shared" ref="O27:V27" si="48">O26/O21*100</f>
        <v>23.684210526315788</v>
      </c>
      <c r="P27" s="42">
        <f t="shared" si="48"/>
        <v>21.678321678321677</v>
      </c>
      <c r="Q27" s="42">
        <f t="shared" si="48"/>
        <v>22.222222222222221</v>
      </c>
      <c r="R27" s="42">
        <f t="shared" si="48"/>
        <v>34.306569343065696</v>
      </c>
      <c r="S27" s="42">
        <f t="shared" si="48"/>
        <v>15.555555555555555</v>
      </c>
      <c r="T27" s="42">
        <f t="shared" si="48"/>
        <v>23.776223776223777</v>
      </c>
      <c r="U27" s="42">
        <f t="shared" si="48"/>
        <v>23.4375</v>
      </c>
      <c r="V27" s="42">
        <f t="shared" si="48"/>
        <v>33.128834355828218</v>
      </c>
      <c r="W27" s="42">
        <f t="shared" ref="W27:AB27" si="49">W26/W21*100</f>
        <v>20.625</v>
      </c>
      <c r="X27" s="42">
        <f t="shared" si="49"/>
        <v>23.448275862068964</v>
      </c>
      <c r="Y27" s="42">
        <f t="shared" si="49"/>
        <v>18.699186991869919</v>
      </c>
      <c r="Z27" s="42">
        <f t="shared" si="49"/>
        <v>18.181818181818183</v>
      </c>
      <c r="AA27" s="42">
        <f t="shared" si="49"/>
        <v>16.8</v>
      </c>
      <c r="AB27" s="42">
        <f t="shared" si="49"/>
        <v>27.205882352941174</v>
      </c>
      <c r="AC27" s="42">
        <f>AC26/AC21*100</f>
        <v>24.342105263157894</v>
      </c>
      <c r="AD27" s="42">
        <f>AD26/AD21*100</f>
        <v>21.311475409836063</v>
      </c>
      <c r="AE27" s="42">
        <f>AE26/AE21*100</f>
        <v>16.666666666666664</v>
      </c>
      <c r="AF27" s="42">
        <f>AF26/AF21*100</f>
        <v>19.708029197080293</v>
      </c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</row>
    <row r="28" spans="1:178" ht="15.75" thickBot="1" x14ac:dyDescent="0.3">
      <c r="A28" s="21" t="s">
        <v>14</v>
      </c>
      <c r="B28" s="11" t="s">
        <v>9</v>
      </c>
      <c r="C28" s="14">
        <v>46</v>
      </c>
      <c r="D28" s="12">
        <v>38</v>
      </c>
      <c r="E28" s="12">
        <v>52</v>
      </c>
      <c r="F28" s="12">
        <v>49</v>
      </c>
      <c r="G28" s="14">
        <v>58</v>
      </c>
      <c r="H28" s="12">
        <v>66</v>
      </c>
      <c r="I28" s="12">
        <v>67</v>
      </c>
      <c r="J28" s="12">
        <v>39</v>
      </c>
      <c r="K28" s="12">
        <v>50</v>
      </c>
      <c r="L28" s="12">
        <v>44</v>
      </c>
      <c r="M28" s="13">
        <v>64</v>
      </c>
      <c r="N28" s="12">
        <v>56</v>
      </c>
      <c r="O28" s="12">
        <v>70</v>
      </c>
      <c r="P28" s="12">
        <v>72</v>
      </c>
      <c r="Q28" s="12">
        <v>56</v>
      </c>
      <c r="R28" s="12">
        <v>52</v>
      </c>
      <c r="S28" s="12">
        <v>67</v>
      </c>
      <c r="T28" s="13">
        <v>66</v>
      </c>
      <c r="U28" s="12">
        <v>40</v>
      </c>
      <c r="V28" s="12">
        <v>40</v>
      </c>
      <c r="W28" s="12">
        <v>85</v>
      </c>
      <c r="X28" s="12">
        <v>54</v>
      </c>
      <c r="Y28" s="12">
        <v>64</v>
      </c>
      <c r="Z28" s="12">
        <v>20</v>
      </c>
      <c r="AA28" s="13">
        <v>62</v>
      </c>
      <c r="AB28" s="12">
        <v>46</v>
      </c>
      <c r="AC28" s="12">
        <v>73</v>
      </c>
      <c r="AD28" s="12">
        <v>48</v>
      </c>
      <c r="AE28" s="12">
        <v>69</v>
      </c>
      <c r="AF28" s="12">
        <v>55</v>
      </c>
    </row>
    <row r="29" spans="1:178" x14ac:dyDescent="0.25">
      <c r="A29" s="2"/>
      <c r="B29" s="16" t="s">
        <v>10</v>
      </c>
      <c r="C29" s="18">
        <v>15</v>
      </c>
      <c r="D29" s="17">
        <v>16</v>
      </c>
      <c r="E29" s="17">
        <v>12</v>
      </c>
      <c r="F29" s="17">
        <v>11</v>
      </c>
      <c r="G29" s="18">
        <v>9</v>
      </c>
      <c r="H29" s="17">
        <v>17</v>
      </c>
      <c r="I29" s="17">
        <v>20</v>
      </c>
      <c r="J29" s="17">
        <v>7</v>
      </c>
      <c r="K29" s="17">
        <v>6</v>
      </c>
      <c r="L29" s="17">
        <v>17</v>
      </c>
      <c r="M29" s="51">
        <v>10</v>
      </c>
      <c r="N29" s="17">
        <v>14</v>
      </c>
      <c r="O29" s="17">
        <v>19</v>
      </c>
      <c r="P29" s="17">
        <v>9</v>
      </c>
      <c r="Q29" s="17">
        <v>16</v>
      </c>
      <c r="R29" s="17">
        <v>10</v>
      </c>
      <c r="S29" s="17">
        <v>10</v>
      </c>
      <c r="T29" s="51">
        <v>17</v>
      </c>
      <c r="U29" s="17">
        <v>6</v>
      </c>
      <c r="V29" s="17">
        <v>10</v>
      </c>
      <c r="W29" s="17">
        <v>20</v>
      </c>
      <c r="X29" s="17">
        <v>12</v>
      </c>
      <c r="Y29" s="17">
        <v>13</v>
      </c>
      <c r="Z29" s="17">
        <v>7</v>
      </c>
      <c r="AA29" s="51">
        <v>14</v>
      </c>
      <c r="AB29" s="17">
        <v>12</v>
      </c>
      <c r="AC29" s="17">
        <v>19</v>
      </c>
      <c r="AD29" s="17">
        <v>15</v>
      </c>
      <c r="AE29" s="17">
        <v>11</v>
      </c>
      <c r="AF29" s="17">
        <v>11</v>
      </c>
    </row>
    <row r="30" spans="1:178" x14ac:dyDescent="0.25">
      <c r="A30" s="2"/>
      <c r="B30" s="19" t="s">
        <v>11</v>
      </c>
      <c r="C30" s="20">
        <f>C29/C28*100</f>
        <v>32.608695652173914</v>
      </c>
      <c r="D30" s="20">
        <f>D29/D28*100</f>
        <v>42.105263157894733</v>
      </c>
      <c r="E30" s="20">
        <f t="shared" ref="E30:G30" si="50">E29/E28*100</f>
        <v>23.076923076923077</v>
      </c>
      <c r="F30" s="20">
        <f t="shared" si="50"/>
        <v>22.448979591836736</v>
      </c>
      <c r="G30" s="20">
        <f t="shared" si="50"/>
        <v>15.517241379310345</v>
      </c>
      <c r="H30" s="20">
        <f t="shared" ref="H30" si="51">H29/H28*100</f>
        <v>25.757575757575758</v>
      </c>
      <c r="I30" s="20">
        <f t="shared" ref="I30" si="52">I29/I28*100</f>
        <v>29.850746268656714</v>
      </c>
      <c r="J30" s="20">
        <f t="shared" ref="J30" si="53">J29/J28*100</f>
        <v>17.948717948717949</v>
      </c>
      <c r="K30" s="20">
        <f t="shared" ref="K30" si="54">K29/K28*100</f>
        <v>12</v>
      </c>
      <c r="L30" s="20">
        <f t="shared" ref="L30:N30" si="55">L29/L28*100</f>
        <v>38.636363636363633</v>
      </c>
      <c r="M30" s="20">
        <f t="shared" si="55"/>
        <v>15.625</v>
      </c>
      <c r="N30" s="20">
        <f t="shared" si="55"/>
        <v>25</v>
      </c>
      <c r="O30" s="20">
        <f t="shared" ref="O30" si="56">O29/O28*100</f>
        <v>27.142857142857142</v>
      </c>
      <c r="P30" s="20">
        <f t="shared" ref="P30:Q30" si="57">P29/P28*100</f>
        <v>12.5</v>
      </c>
      <c r="Q30" s="20">
        <f t="shared" si="57"/>
        <v>28.571428571428569</v>
      </c>
      <c r="R30" s="20">
        <f t="shared" ref="R30:V30" si="58">R29/R28*100</f>
        <v>19.230769230769234</v>
      </c>
      <c r="S30" s="20">
        <f t="shared" si="58"/>
        <v>14.925373134328357</v>
      </c>
      <c r="T30" s="20">
        <f t="shared" si="58"/>
        <v>25.757575757575758</v>
      </c>
      <c r="U30" s="20">
        <f t="shared" si="58"/>
        <v>15</v>
      </c>
      <c r="V30" s="20">
        <f t="shared" si="58"/>
        <v>25</v>
      </c>
      <c r="W30" s="20">
        <f t="shared" ref="W30" si="59">W29/W28*100</f>
        <v>23.52941176470588</v>
      </c>
      <c r="X30" s="20">
        <f t="shared" ref="X30" si="60">X29/X28*100</f>
        <v>22.222222222222221</v>
      </c>
      <c r="Y30" s="20">
        <f t="shared" ref="Y30" si="61">Y29/Y28*100</f>
        <v>20.3125</v>
      </c>
      <c r="Z30" s="20">
        <f t="shared" ref="Z30:AB30" si="62">Z29/Z28*100</f>
        <v>35</v>
      </c>
      <c r="AA30" s="20">
        <f t="shared" si="62"/>
        <v>22.58064516129032</v>
      </c>
      <c r="AB30" s="20">
        <f t="shared" si="62"/>
        <v>26.086956521739129</v>
      </c>
      <c r="AC30" s="20">
        <f t="shared" ref="AC30" si="63">AC29/AC28*100</f>
        <v>26.027397260273972</v>
      </c>
      <c r="AD30" s="20">
        <f t="shared" ref="AD30:AE30" si="64">AD29/AD28*100</f>
        <v>31.25</v>
      </c>
      <c r="AE30" s="20">
        <f t="shared" si="64"/>
        <v>15.942028985507244</v>
      </c>
      <c r="AF30" s="20">
        <f t="shared" ref="AF30" si="65">AF29/AF28*100</f>
        <v>20</v>
      </c>
    </row>
    <row r="31" spans="1:178" x14ac:dyDescent="0.25">
      <c r="A31" s="48"/>
      <c r="B31" s="90" t="s">
        <v>58</v>
      </c>
      <c r="C31" s="38">
        <v>0</v>
      </c>
      <c r="D31" s="37">
        <v>0</v>
      </c>
      <c r="E31" s="37">
        <v>0</v>
      </c>
      <c r="F31" s="37">
        <v>0</v>
      </c>
      <c r="G31" s="38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54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54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54">
        <v>0</v>
      </c>
      <c r="AB31" s="37">
        <v>0</v>
      </c>
      <c r="AC31" s="37">
        <v>0</v>
      </c>
      <c r="AD31" s="37">
        <v>0</v>
      </c>
      <c r="AE31" s="37">
        <v>0</v>
      </c>
      <c r="AF31" s="37">
        <v>0</v>
      </c>
    </row>
    <row r="32" spans="1:178" x14ac:dyDescent="0.25">
      <c r="A32" s="48"/>
      <c r="B32" s="19" t="s">
        <v>59</v>
      </c>
      <c r="C32" s="100">
        <v>0</v>
      </c>
      <c r="D32" s="93">
        <v>0</v>
      </c>
      <c r="E32" s="93">
        <v>0</v>
      </c>
      <c r="F32" s="93">
        <v>0</v>
      </c>
      <c r="G32" s="100">
        <v>0</v>
      </c>
      <c r="H32" s="93">
        <v>0</v>
      </c>
      <c r="I32" s="93">
        <v>0</v>
      </c>
      <c r="J32" s="93">
        <v>0</v>
      </c>
      <c r="K32" s="93">
        <v>0</v>
      </c>
      <c r="L32" s="93">
        <v>0</v>
      </c>
      <c r="M32" s="101">
        <v>0</v>
      </c>
      <c r="N32" s="93">
        <v>0</v>
      </c>
      <c r="O32" s="93">
        <v>0</v>
      </c>
      <c r="P32" s="93">
        <v>0</v>
      </c>
      <c r="Q32" s="93">
        <v>0</v>
      </c>
      <c r="R32" s="93">
        <v>0</v>
      </c>
      <c r="S32" s="93">
        <v>0</v>
      </c>
      <c r="T32" s="101">
        <v>0</v>
      </c>
      <c r="U32" s="93">
        <v>0</v>
      </c>
      <c r="V32" s="93">
        <v>0</v>
      </c>
      <c r="W32" s="93">
        <v>0</v>
      </c>
      <c r="X32" s="93">
        <v>0</v>
      </c>
      <c r="Y32" s="93">
        <v>0</v>
      </c>
      <c r="Z32" s="93">
        <v>0</v>
      </c>
      <c r="AA32" s="93">
        <v>0</v>
      </c>
      <c r="AB32" s="93">
        <v>0</v>
      </c>
      <c r="AC32" s="93">
        <v>0</v>
      </c>
      <c r="AD32" s="93">
        <v>0</v>
      </c>
      <c r="AE32" s="93">
        <v>0</v>
      </c>
      <c r="AF32" s="93">
        <v>0</v>
      </c>
    </row>
    <row r="33" spans="1:178" x14ac:dyDescent="0.25">
      <c r="A33" s="2"/>
      <c r="B33" s="39" t="s">
        <v>33</v>
      </c>
      <c r="C33" s="38">
        <v>0</v>
      </c>
      <c r="D33" s="37">
        <v>0</v>
      </c>
      <c r="E33" s="37">
        <v>0</v>
      </c>
      <c r="F33" s="37">
        <v>0</v>
      </c>
      <c r="G33" s="38">
        <v>1</v>
      </c>
      <c r="H33" s="37">
        <v>1</v>
      </c>
      <c r="I33" s="37">
        <v>1</v>
      </c>
      <c r="J33" s="37">
        <v>0</v>
      </c>
      <c r="K33" s="37">
        <v>1</v>
      </c>
      <c r="L33" s="37">
        <v>1</v>
      </c>
      <c r="M33" s="54">
        <v>0</v>
      </c>
      <c r="N33" s="37">
        <v>2</v>
      </c>
      <c r="O33" s="37">
        <v>0</v>
      </c>
      <c r="P33" s="37">
        <v>0</v>
      </c>
      <c r="Q33" s="37">
        <v>1</v>
      </c>
      <c r="R33" s="37">
        <v>0</v>
      </c>
      <c r="S33" s="37">
        <v>0</v>
      </c>
      <c r="T33" s="54">
        <v>0</v>
      </c>
      <c r="U33" s="37">
        <v>0</v>
      </c>
      <c r="V33" s="37">
        <v>1</v>
      </c>
      <c r="W33" s="37">
        <v>4</v>
      </c>
      <c r="X33" s="37">
        <v>0</v>
      </c>
      <c r="Y33" s="37">
        <v>1</v>
      </c>
      <c r="Z33" s="37">
        <v>0</v>
      </c>
      <c r="AA33" s="54">
        <v>0</v>
      </c>
      <c r="AB33" s="37">
        <v>0</v>
      </c>
      <c r="AC33" s="37">
        <v>2</v>
      </c>
      <c r="AD33" s="37">
        <v>2</v>
      </c>
      <c r="AE33" s="37">
        <v>0</v>
      </c>
      <c r="AF33" s="37">
        <v>0</v>
      </c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</row>
    <row r="34" spans="1:178" x14ac:dyDescent="0.25">
      <c r="A34" s="15"/>
      <c r="B34" s="47" t="s">
        <v>34</v>
      </c>
      <c r="C34" s="42">
        <v>0</v>
      </c>
      <c r="D34" s="42">
        <v>0</v>
      </c>
      <c r="E34" s="42">
        <v>0</v>
      </c>
      <c r="F34" s="42">
        <v>0</v>
      </c>
      <c r="G34" s="42">
        <f>G33/G28*100</f>
        <v>1.7241379310344827</v>
      </c>
      <c r="H34" s="42">
        <f>H33/H28*100</f>
        <v>1.5151515151515151</v>
      </c>
      <c r="I34" s="42">
        <f>I33/I28*100</f>
        <v>1.4925373134328357</v>
      </c>
      <c r="J34" s="42">
        <v>0</v>
      </c>
      <c r="K34" s="42">
        <f>K33/K28*100</f>
        <v>2</v>
      </c>
      <c r="L34" s="42">
        <f>L33/L28*100</f>
        <v>2.2727272727272729</v>
      </c>
      <c r="M34" s="42">
        <f>M33/M28*100</f>
        <v>0</v>
      </c>
      <c r="N34" s="42">
        <f>N33/N28*100</f>
        <v>3.5714285714285712</v>
      </c>
      <c r="O34" s="42">
        <f t="shared" ref="O34:Q34" si="66">O33/O28*100</f>
        <v>0</v>
      </c>
      <c r="P34" s="42">
        <f t="shared" si="66"/>
        <v>0</v>
      </c>
      <c r="Q34" s="42">
        <f t="shared" si="66"/>
        <v>1.7857142857142856</v>
      </c>
      <c r="R34" s="42">
        <f t="shared" ref="R34:W34" si="67">R33/R28*100</f>
        <v>0</v>
      </c>
      <c r="S34" s="93">
        <f t="shared" si="67"/>
        <v>0</v>
      </c>
      <c r="T34" s="42">
        <f t="shared" si="67"/>
        <v>0</v>
      </c>
      <c r="U34" s="42">
        <f t="shared" si="67"/>
        <v>0</v>
      </c>
      <c r="V34" s="42">
        <f t="shared" si="67"/>
        <v>2.5</v>
      </c>
      <c r="W34" s="42">
        <f t="shared" si="67"/>
        <v>4.7058823529411766</v>
      </c>
      <c r="X34" s="42">
        <v>0</v>
      </c>
      <c r="Y34" s="42">
        <f>Y33/Y28*100</f>
        <v>1.5625</v>
      </c>
      <c r="Z34" s="93">
        <v>0</v>
      </c>
      <c r="AA34" s="101">
        <v>0</v>
      </c>
      <c r="AB34" s="93">
        <v>0</v>
      </c>
      <c r="AC34" s="93">
        <f>AC33/AC28*100</f>
        <v>2.7397260273972601</v>
      </c>
      <c r="AD34" s="93">
        <f>AD33/AD28*100</f>
        <v>4.1666666666666661</v>
      </c>
      <c r="AE34" s="93">
        <v>0</v>
      </c>
      <c r="AF34" s="93">
        <v>0</v>
      </c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</row>
    <row r="35" spans="1:178" ht="15.75" thickBot="1" x14ac:dyDescent="0.3">
      <c r="A35" s="94" t="s">
        <v>15</v>
      </c>
      <c r="B35" s="95"/>
      <c r="C35" s="29"/>
      <c r="D35" s="41"/>
      <c r="E35" s="41"/>
      <c r="F35" s="41"/>
      <c r="G35" s="29"/>
      <c r="H35" s="41"/>
      <c r="I35" s="41"/>
      <c r="J35" s="41"/>
      <c r="K35" s="41"/>
      <c r="L35" s="41"/>
      <c r="M35" s="50"/>
      <c r="N35" s="41"/>
      <c r="O35" s="41"/>
      <c r="P35" s="41"/>
      <c r="Q35" s="41"/>
      <c r="R35" s="41"/>
      <c r="S35" s="41"/>
      <c r="T35" s="50"/>
      <c r="U35" s="41"/>
      <c r="V35" s="41"/>
      <c r="W35" s="41"/>
      <c r="X35" s="41"/>
      <c r="Y35" s="41"/>
      <c r="Z35" s="41"/>
      <c r="AA35" s="50"/>
      <c r="AB35" s="41"/>
      <c r="AC35" s="41"/>
      <c r="AD35" s="41"/>
      <c r="AE35" s="41"/>
      <c r="AF35" s="41"/>
    </row>
    <row r="36" spans="1:178" x14ac:dyDescent="0.25">
      <c r="A36" s="23" t="s">
        <v>16</v>
      </c>
      <c r="B36" s="24" t="s">
        <v>9</v>
      </c>
      <c r="C36" s="26">
        <v>48</v>
      </c>
      <c r="D36" s="25">
        <v>57</v>
      </c>
      <c r="E36" s="25">
        <v>47</v>
      </c>
      <c r="F36" s="25">
        <v>76</v>
      </c>
      <c r="G36" s="26">
        <v>79</v>
      </c>
      <c r="H36" s="25">
        <v>65</v>
      </c>
      <c r="I36" s="25">
        <v>67</v>
      </c>
      <c r="J36" s="25">
        <v>52</v>
      </c>
      <c r="K36" s="25">
        <v>47</v>
      </c>
      <c r="L36" s="25">
        <v>37</v>
      </c>
      <c r="M36" s="52">
        <v>56</v>
      </c>
      <c r="N36" s="25">
        <v>50</v>
      </c>
      <c r="O36" s="25">
        <v>64</v>
      </c>
      <c r="P36" s="25">
        <v>59</v>
      </c>
      <c r="Q36" s="25">
        <v>42</v>
      </c>
      <c r="R36" s="25">
        <v>59</v>
      </c>
      <c r="S36" s="25">
        <v>45</v>
      </c>
      <c r="T36" s="52">
        <v>81</v>
      </c>
      <c r="U36" s="25">
        <v>77</v>
      </c>
      <c r="V36" s="25">
        <v>76</v>
      </c>
      <c r="W36" s="25">
        <v>52</v>
      </c>
      <c r="X36" s="25">
        <v>56</v>
      </c>
      <c r="Y36" s="25">
        <v>54</v>
      </c>
      <c r="Z36" s="25">
        <v>45</v>
      </c>
      <c r="AA36" s="52">
        <v>43</v>
      </c>
      <c r="AB36" s="25">
        <v>45</v>
      </c>
      <c r="AC36" s="25">
        <v>51</v>
      </c>
      <c r="AD36" s="25">
        <v>60</v>
      </c>
      <c r="AE36" s="25">
        <v>41</v>
      </c>
      <c r="AF36" s="25">
        <v>46</v>
      </c>
    </row>
    <row r="37" spans="1:178" x14ac:dyDescent="0.25">
      <c r="A37" s="23" t="s">
        <v>17</v>
      </c>
      <c r="B37" s="16" t="s">
        <v>10</v>
      </c>
      <c r="C37" s="18">
        <v>11</v>
      </c>
      <c r="D37" s="17">
        <v>15</v>
      </c>
      <c r="E37" s="17">
        <v>13</v>
      </c>
      <c r="F37" s="17">
        <v>10</v>
      </c>
      <c r="G37" s="18">
        <v>15</v>
      </c>
      <c r="H37" s="17">
        <v>16</v>
      </c>
      <c r="I37" s="17">
        <v>12</v>
      </c>
      <c r="J37" s="17">
        <v>6</v>
      </c>
      <c r="K37" s="25">
        <v>7</v>
      </c>
      <c r="L37" s="17">
        <v>4</v>
      </c>
      <c r="M37" s="51">
        <v>7</v>
      </c>
      <c r="N37" s="17">
        <v>13</v>
      </c>
      <c r="O37" s="17">
        <v>8</v>
      </c>
      <c r="P37" s="17">
        <v>15</v>
      </c>
      <c r="Q37" s="17">
        <v>8</v>
      </c>
      <c r="R37" s="17">
        <v>11</v>
      </c>
      <c r="S37" s="17">
        <v>8</v>
      </c>
      <c r="T37" s="51">
        <v>14</v>
      </c>
      <c r="U37" s="17">
        <v>19</v>
      </c>
      <c r="V37" s="17">
        <v>13</v>
      </c>
      <c r="W37" s="17">
        <v>10</v>
      </c>
      <c r="X37" s="17">
        <v>10</v>
      </c>
      <c r="Y37" s="17">
        <v>15</v>
      </c>
      <c r="Z37" s="17">
        <v>7</v>
      </c>
      <c r="AA37" s="51">
        <v>6</v>
      </c>
      <c r="AB37" s="17">
        <v>10</v>
      </c>
      <c r="AC37" s="17">
        <v>8</v>
      </c>
      <c r="AD37" s="17">
        <v>9</v>
      </c>
      <c r="AE37" s="17">
        <v>9</v>
      </c>
      <c r="AF37" s="17">
        <v>7</v>
      </c>
    </row>
    <row r="38" spans="1:178" x14ac:dyDescent="0.25">
      <c r="A38" s="27"/>
      <c r="B38" s="28" t="s">
        <v>11</v>
      </c>
      <c r="C38" s="20">
        <f>C37/C36*100</f>
        <v>22.916666666666664</v>
      </c>
      <c r="D38" s="20">
        <f>D37/D36*100</f>
        <v>26.315789473684209</v>
      </c>
      <c r="E38" s="20">
        <f t="shared" ref="E38:G38" si="68">E37/E36*100</f>
        <v>27.659574468085108</v>
      </c>
      <c r="F38" s="20">
        <f t="shared" si="68"/>
        <v>13.157894736842104</v>
      </c>
      <c r="G38" s="20">
        <f t="shared" si="68"/>
        <v>18.9873417721519</v>
      </c>
      <c r="H38" s="20">
        <f t="shared" ref="H38" si="69">H37/H36*100</f>
        <v>24.615384615384617</v>
      </c>
      <c r="I38" s="20">
        <f t="shared" ref="I38" si="70">I37/I36*100</f>
        <v>17.910447761194028</v>
      </c>
      <c r="J38" s="20">
        <f t="shared" ref="J38" si="71">J37/J36*100</f>
        <v>11.538461538461538</v>
      </c>
      <c r="K38" s="20">
        <f t="shared" ref="K38" si="72">K37/K36*100</f>
        <v>14.893617021276595</v>
      </c>
      <c r="L38" s="20">
        <f t="shared" ref="L38:N38" si="73">L37/L36*100</f>
        <v>10.810810810810811</v>
      </c>
      <c r="M38" s="20">
        <f t="shared" si="73"/>
        <v>12.5</v>
      </c>
      <c r="N38" s="20">
        <f t="shared" si="73"/>
        <v>26</v>
      </c>
      <c r="O38" s="20">
        <f t="shared" ref="O38" si="74">O37/O36*100</f>
        <v>12.5</v>
      </c>
      <c r="P38" s="20">
        <f t="shared" ref="P38:Q38" si="75">P37/P36*100</f>
        <v>25.423728813559322</v>
      </c>
      <c r="Q38" s="20">
        <f t="shared" si="75"/>
        <v>19.047619047619047</v>
      </c>
      <c r="R38" s="20">
        <f t="shared" ref="R38:V38" si="76">R37/R36*100</f>
        <v>18.64406779661017</v>
      </c>
      <c r="S38" s="20">
        <f t="shared" si="76"/>
        <v>17.777777777777779</v>
      </c>
      <c r="T38" s="20">
        <f t="shared" si="76"/>
        <v>17.283950617283949</v>
      </c>
      <c r="U38" s="20">
        <f t="shared" si="76"/>
        <v>24.675324675324674</v>
      </c>
      <c r="V38" s="20">
        <f t="shared" si="76"/>
        <v>17.105263157894736</v>
      </c>
      <c r="W38" s="20">
        <f t="shared" ref="W38" si="77">W37/W36*100</f>
        <v>19.230769230769234</v>
      </c>
      <c r="X38" s="20">
        <f t="shared" ref="X38" si="78">X37/X36*100</f>
        <v>17.857142857142858</v>
      </c>
      <c r="Y38" s="20">
        <f t="shared" ref="Y38" si="79">Y37/Y36*100</f>
        <v>27.777777777777779</v>
      </c>
      <c r="Z38" s="20">
        <f t="shared" ref="Z38:AB38" si="80">Z37/Z36*100</f>
        <v>15.555555555555555</v>
      </c>
      <c r="AA38" s="20">
        <f t="shared" si="80"/>
        <v>13.953488372093023</v>
      </c>
      <c r="AB38" s="20">
        <f t="shared" si="80"/>
        <v>22.222222222222221</v>
      </c>
      <c r="AC38" s="20">
        <f t="shared" ref="AC38" si="81">AC37/AC36*100</f>
        <v>15.686274509803921</v>
      </c>
      <c r="AD38" s="20">
        <f t="shared" ref="AD38:AF38" si="82">AD37/AD36*100</f>
        <v>15</v>
      </c>
      <c r="AE38" s="20">
        <f t="shared" si="82"/>
        <v>21.951219512195124</v>
      </c>
      <c r="AF38" s="20">
        <f t="shared" si="82"/>
        <v>15.217391304347828</v>
      </c>
    </row>
    <row r="39" spans="1:178" x14ac:dyDescent="0.25">
      <c r="A39" s="71"/>
      <c r="B39" s="90" t="s">
        <v>58</v>
      </c>
      <c r="C39" s="38">
        <v>0</v>
      </c>
      <c r="D39" s="37">
        <v>0</v>
      </c>
      <c r="E39" s="37">
        <v>0</v>
      </c>
      <c r="F39" s="37">
        <v>0</v>
      </c>
      <c r="G39" s="38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25">
        <v>0</v>
      </c>
      <c r="S39" s="25">
        <v>0</v>
      </c>
      <c r="T39" s="37">
        <v>0</v>
      </c>
      <c r="U39" s="37">
        <v>0</v>
      </c>
      <c r="V39" s="37">
        <v>0</v>
      </c>
      <c r="W39" s="37">
        <v>0</v>
      </c>
      <c r="X39" s="25">
        <v>0</v>
      </c>
      <c r="Y39" s="25">
        <v>0</v>
      </c>
      <c r="Z39" s="25">
        <v>0</v>
      </c>
      <c r="AA39" s="54">
        <v>0</v>
      </c>
      <c r="AB39" s="37">
        <v>0</v>
      </c>
      <c r="AC39" s="37">
        <v>0</v>
      </c>
      <c r="AD39" s="37">
        <v>0</v>
      </c>
      <c r="AE39" s="37">
        <v>0</v>
      </c>
      <c r="AF39" s="37">
        <v>0</v>
      </c>
    </row>
    <row r="40" spans="1:178" x14ac:dyDescent="0.25">
      <c r="A40" s="71"/>
      <c r="B40" s="19" t="s">
        <v>59</v>
      </c>
      <c r="C40" s="100">
        <v>0</v>
      </c>
      <c r="D40" s="93">
        <v>0</v>
      </c>
      <c r="E40" s="93">
        <v>0</v>
      </c>
      <c r="F40" s="93">
        <v>0</v>
      </c>
      <c r="G40" s="100">
        <v>0</v>
      </c>
      <c r="H40" s="93">
        <v>0</v>
      </c>
      <c r="I40" s="93">
        <v>0</v>
      </c>
      <c r="J40" s="93">
        <v>0</v>
      </c>
      <c r="K40" s="93">
        <v>0</v>
      </c>
      <c r="L40" s="93">
        <v>0</v>
      </c>
      <c r="M40" s="93">
        <v>0</v>
      </c>
      <c r="N40" s="93">
        <v>0</v>
      </c>
      <c r="O40" s="93">
        <v>0</v>
      </c>
      <c r="P40" s="93">
        <v>0</v>
      </c>
      <c r="Q40" s="93">
        <v>0</v>
      </c>
      <c r="R40" s="20">
        <v>0</v>
      </c>
      <c r="S40" s="20">
        <v>0</v>
      </c>
      <c r="T40" s="93">
        <v>0</v>
      </c>
      <c r="U40" s="93">
        <v>0</v>
      </c>
      <c r="V40" s="93">
        <v>0</v>
      </c>
      <c r="W40" s="93">
        <v>0</v>
      </c>
      <c r="X40" s="20">
        <v>0</v>
      </c>
      <c r="Y40" s="20">
        <v>0</v>
      </c>
      <c r="Z40" s="20">
        <v>0</v>
      </c>
      <c r="AA40" s="20">
        <v>0</v>
      </c>
      <c r="AB40" s="20">
        <v>0</v>
      </c>
      <c r="AC40" s="42">
        <v>0</v>
      </c>
      <c r="AD40" s="42">
        <v>0</v>
      </c>
      <c r="AE40" s="42">
        <v>0</v>
      </c>
      <c r="AF40" s="42">
        <v>0</v>
      </c>
    </row>
    <row r="41" spans="1:178" x14ac:dyDescent="0.25">
      <c r="A41" s="2"/>
      <c r="B41" s="39" t="s">
        <v>33</v>
      </c>
      <c r="C41" s="38">
        <v>5</v>
      </c>
      <c r="D41" s="37">
        <v>1</v>
      </c>
      <c r="E41" s="37">
        <v>4</v>
      </c>
      <c r="F41" s="37">
        <v>10</v>
      </c>
      <c r="G41" s="38">
        <v>0</v>
      </c>
      <c r="H41" s="37">
        <v>2</v>
      </c>
      <c r="I41" s="37">
        <v>10</v>
      </c>
      <c r="J41" s="37">
        <v>1</v>
      </c>
      <c r="K41" s="37">
        <v>4</v>
      </c>
      <c r="L41" s="37">
        <v>2</v>
      </c>
      <c r="M41" s="54">
        <v>3</v>
      </c>
      <c r="N41" s="37">
        <v>2</v>
      </c>
      <c r="O41" s="37">
        <v>4</v>
      </c>
      <c r="P41" s="37">
        <v>3</v>
      </c>
      <c r="Q41" s="37">
        <v>5</v>
      </c>
      <c r="R41" s="37">
        <v>1</v>
      </c>
      <c r="S41" s="37">
        <v>4</v>
      </c>
      <c r="T41" s="54">
        <v>8</v>
      </c>
      <c r="U41" s="37">
        <v>16</v>
      </c>
      <c r="V41" s="37">
        <v>9</v>
      </c>
      <c r="W41" s="37">
        <v>3</v>
      </c>
      <c r="X41" s="37">
        <v>0</v>
      </c>
      <c r="Y41" s="37">
        <v>1</v>
      </c>
      <c r="Z41" s="37">
        <v>1</v>
      </c>
      <c r="AA41" s="54">
        <v>10</v>
      </c>
      <c r="AB41" s="37">
        <v>2</v>
      </c>
      <c r="AC41" s="37">
        <v>2</v>
      </c>
      <c r="AD41" s="37">
        <v>5</v>
      </c>
      <c r="AE41" s="37">
        <v>5</v>
      </c>
      <c r="AF41" s="37">
        <v>13</v>
      </c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</row>
    <row r="42" spans="1:178" x14ac:dyDescent="0.25">
      <c r="A42" s="43"/>
      <c r="B42" s="96" t="s">
        <v>34</v>
      </c>
      <c r="C42" s="42">
        <f t="shared" ref="C42:H42" si="83">C41/C36*100</f>
        <v>10.416666666666668</v>
      </c>
      <c r="D42" s="42">
        <f t="shared" si="83"/>
        <v>1.7543859649122806</v>
      </c>
      <c r="E42" s="42">
        <f t="shared" si="83"/>
        <v>8.5106382978723403</v>
      </c>
      <c r="F42" s="42">
        <f t="shared" si="83"/>
        <v>13.157894736842104</v>
      </c>
      <c r="G42" s="42">
        <f t="shared" si="83"/>
        <v>0</v>
      </c>
      <c r="H42" s="42">
        <f t="shared" si="83"/>
        <v>3.0769230769230771</v>
      </c>
      <c r="I42" s="42">
        <f>I41/I36*100</f>
        <v>14.925373134328357</v>
      </c>
      <c r="J42" s="20">
        <f>J41/J36*100</f>
        <v>1.9230769230769231</v>
      </c>
      <c r="K42" s="20">
        <f>K41/K36*100</f>
        <v>8.5106382978723403</v>
      </c>
      <c r="L42" s="20">
        <f t="shared" ref="L42:N42" si="84">L41/L36*100</f>
        <v>5.4054054054054053</v>
      </c>
      <c r="M42" s="20">
        <f t="shared" si="84"/>
        <v>5.3571428571428568</v>
      </c>
      <c r="N42" s="20">
        <f t="shared" si="84"/>
        <v>4</v>
      </c>
      <c r="O42" s="20">
        <f t="shared" ref="O42:V42" si="85">O41/O36*100</f>
        <v>6.25</v>
      </c>
      <c r="P42" s="20">
        <f t="shared" si="85"/>
        <v>5.0847457627118651</v>
      </c>
      <c r="Q42" s="20">
        <f t="shared" si="85"/>
        <v>11.904761904761903</v>
      </c>
      <c r="R42" s="42">
        <f t="shared" si="85"/>
        <v>1.6949152542372881</v>
      </c>
      <c r="S42" s="42">
        <f t="shared" si="85"/>
        <v>8.8888888888888893</v>
      </c>
      <c r="T42" s="42">
        <f t="shared" si="85"/>
        <v>9.8765432098765427</v>
      </c>
      <c r="U42" s="42">
        <f t="shared" si="85"/>
        <v>20.779220779220779</v>
      </c>
      <c r="V42" s="42">
        <f t="shared" si="85"/>
        <v>11.842105263157894</v>
      </c>
      <c r="W42" s="42">
        <f>W41/W36*100</f>
        <v>5.7692307692307692</v>
      </c>
      <c r="X42" s="42">
        <v>0</v>
      </c>
      <c r="Y42" s="42">
        <f t="shared" ref="Y42:AF42" si="86">Y41/Y36*100</f>
        <v>1.8518518518518516</v>
      </c>
      <c r="Z42" s="42">
        <f t="shared" si="86"/>
        <v>2.2222222222222223</v>
      </c>
      <c r="AA42" s="42">
        <f t="shared" si="86"/>
        <v>23.255813953488371</v>
      </c>
      <c r="AB42" s="42">
        <f t="shared" si="86"/>
        <v>4.4444444444444446</v>
      </c>
      <c r="AC42" s="42">
        <f t="shared" si="86"/>
        <v>3.9215686274509802</v>
      </c>
      <c r="AD42" s="42">
        <f t="shared" si="86"/>
        <v>8.3333333333333321</v>
      </c>
      <c r="AE42" s="42">
        <f t="shared" si="86"/>
        <v>12.195121951219512</v>
      </c>
      <c r="AF42" s="42">
        <f t="shared" si="86"/>
        <v>28.260869565217391</v>
      </c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</row>
    <row r="43" spans="1:178" x14ac:dyDescent="0.25">
      <c r="A43" s="97" t="s">
        <v>16</v>
      </c>
      <c r="B43" s="98" t="s">
        <v>9</v>
      </c>
      <c r="C43" s="29">
        <v>1</v>
      </c>
      <c r="D43" s="41">
        <v>0</v>
      </c>
      <c r="E43" s="41">
        <v>0</v>
      </c>
      <c r="F43" s="41">
        <v>0</v>
      </c>
      <c r="G43" s="29">
        <v>0</v>
      </c>
      <c r="H43" s="41">
        <v>1</v>
      </c>
      <c r="I43" s="41">
        <v>0</v>
      </c>
      <c r="J43" s="41">
        <v>0</v>
      </c>
      <c r="K43" s="41">
        <v>0</v>
      </c>
      <c r="L43" s="41">
        <v>0</v>
      </c>
      <c r="M43" s="50">
        <v>0</v>
      </c>
      <c r="N43" s="29">
        <v>0</v>
      </c>
      <c r="O43" s="41">
        <v>0</v>
      </c>
      <c r="P43" s="41">
        <v>1</v>
      </c>
      <c r="Q43" s="41">
        <v>2</v>
      </c>
      <c r="R43" s="41">
        <v>1</v>
      </c>
      <c r="S43" s="41">
        <v>0</v>
      </c>
      <c r="T43" s="50">
        <v>0</v>
      </c>
      <c r="U43" s="29">
        <v>0</v>
      </c>
      <c r="V43" s="41">
        <v>0</v>
      </c>
      <c r="W43" s="41">
        <v>0</v>
      </c>
      <c r="X43" s="41">
        <v>0</v>
      </c>
      <c r="Y43" s="41">
        <v>1</v>
      </c>
      <c r="Z43" s="41">
        <v>1</v>
      </c>
      <c r="AA43" s="50">
        <v>0</v>
      </c>
      <c r="AB43" s="41">
        <v>1</v>
      </c>
      <c r="AC43" s="41">
        <v>1</v>
      </c>
      <c r="AD43" s="41">
        <v>0</v>
      </c>
      <c r="AE43" s="41">
        <v>3</v>
      </c>
      <c r="AF43" s="41">
        <v>1</v>
      </c>
    </row>
    <row r="44" spans="1:178" x14ac:dyDescent="0.25">
      <c r="A44" s="23" t="s">
        <v>18</v>
      </c>
      <c r="B44" s="16" t="s">
        <v>10</v>
      </c>
      <c r="C44" s="18">
        <v>1</v>
      </c>
      <c r="D44" s="17">
        <v>0</v>
      </c>
      <c r="E44" s="17">
        <v>0</v>
      </c>
      <c r="F44" s="17">
        <v>0</v>
      </c>
      <c r="G44" s="18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51">
        <v>0</v>
      </c>
      <c r="N44" s="18">
        <v>0</v>
      </c>
      <c r="O44" s="17">
        <v>0</v>
      </c>
      <c r="P44" s="17">
        <v>0</v>
      </c>
      <c r="Q44" s="17">
        <v>0</v>
      </c>
      <c r="R44" s="17">
        <v>1</v>
      </c>
      <c r="S44" s="17">
        <v>0</v>
      </c>
      <c r="T44" s="51">
        <v>0</v>
      </c>
      <c r="U44" s="18">
        <v>0</v>
      </c>
      <c r="V44" s="17">
        <v>0</v>
      </c>
      <c r="W44" s="17">
        <v>0</v>
      </c>
      <c r="X44" s="17">
        <v>0</v>
      </c>
      <c r="Y44" s="17">
        <v>1</v>
      </c>
      <c r="Z44" s="17">
        <v>0</v>
      </c>
      <c r="AA44" s="51">
        <v>0</v>
      </c>
      <c r="AB44" s="17">
        <v>0</v>
      </c>
      <c r="AC44" s="17">
        <v>0</v>
      </c>
      <c r="AD44" s="17">
        <v>0</v>
      </c>
      <c r="AE44" s="17">
        <v>0</v>
      </c>
      <c r="AF44" s="17">
        <v>0</v>
      </c>
    </row>
    <row r="45" spans="1:178" x14ac:dyDescent="0.25">
      <c r="A45" s="23"/>
      <c r="B45" s="19" t="s">
        <v>11</v>
      </c>
      <c r="C45" s="20">
        <f>C44/C43*100</f>
        <v>100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30">
        <v>0</v>
      </c>
      <c r="N45" s="20">
        <v>0</v>
      </c>
      <c r="O45" s="20">
        <v>0</v>
      </c>
      <c r="P45" s="20">
        <v>0</v>
      </c>
      <c r="Q45" s="20">
        <v>0</v>
      </c>
      <c r="R45" s="20">
        <f>R44/R43*100</f>
        <v>100</v>
      </c>
      <c r="S45" s="20">
        <v>0</v>
      </c>
      <c r="T45" s="30">
        <v>0</v>
      </c>
      <c r="U45" s="20">
        <v>0</v>
      </c>
      <c r="V45" s="20">
        <v>0</v>
      </c>
      <c r="W45" s="20">
        <v>0</v>
      </c>
      <c r="X45" s="20">
        <v>0</v>
      </c>
      <c r="Y45" s="20">
        <f t="shared" ref="Y45" si="87">Y44/Y43*100</f>
        <v>100</v>
      </c>
      <c r="Z45" s="20">
        <v>0</v>
      </c>
      <c r="AA45" s="30">
        <v>0</v>
      </c>
      <c r="AB45" s="20">
        <v>0</v>
      </c>
      <c r="AC45" s="20">
        <v>0</v>
      </c>
      <c r="AD45" s="20">
        <v>0</v>
      </c>
      <c r="AE45" s="20">
        <v>0</v>
      </c>
      <c r="AF45" s="20">
        <v>0</v>
      </c>
    </row>
    <row r="46" spans="1:178" x14ac:dyDescent="0.25">
      <c r="A46" s="71"/>
      <c r="B46" s="90" t="s">
        <v>58</v>
      </c>
      <c r="C46" s="38">
        <v>0</v>
      </c>
      <c r="D46" s="37">
        <v>0</v>
      </c>
      <c r="E46" s="37">
        <v>0</v>
      </c>
      <c r="F46" s="37">
        <v>0</v>
      </c>
      <c r="G46" s="38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54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54">
        <v>0</v>
      </c>
      <c r="U46" s="37">
        <v>0</v>
      </c>
      <c r="V46" s="37">
        <v>0</v>
      </c>
      <c r="W46" s="37">
        <v>0</v>
      </c>
      <c r="X46" s="25">
        <v>0</v>
      </c>
      <c r="Y46" s="25">
        <v>0</v>
      </c>
      <c r="Z46" s="37">
        <v>0</v>
      </c>
      <c r="AA46" s="54">
        <v>0</v>
      </c>
      <c r="AB46" s="37">
        <v>0</v>
      </c>
      <c r="AC46" s="37">
        <v>0</v>
      </c>
      <c r="AD46" s="37">
        <v>0</v>
      </c>
      <c r="AE46" s="37">
        <v>0</v>
      </c>
      <c r="AF46" s="37">
        <v>0</v>
      </c>
    </row>
    <row r="47" spans="1:178" x14ac:dyDescent="0.25">
      <c r="A47" s="71"/>
      <c r="B47" s="19" t="s">
        <v>59</v>
      </c>
      <c r="C47" s="100">
        <v>0</v>
      </c>
      <c r="D47" s="93">
        <v>0</v>
      </c>
      <c r="E47" s="93">
        <v>0</v>
      </c>
      <c r="F47" s="93">
        <v>0</v>
      </c>
      <c r="G47" s="100">
        <v>0</v>
      </c>
      <c r="H47" s="93">
        <v>0</v>
      </c>
      <c r="I47" s="93">
        <v>0</v>
      </c>
      <c r="J47" s="93">
        <v>0</v>
      </c>
      <c r="K47" s="93">
        <v>0</v>
      </c>
      <c r="L47" s="93">
        <v>0</v>
      </c>
      <c r="M47" s="93">
        <v>0</v>
      </c>
      <c r="N47" s="93">
        <v>0</v>
      </c>
      <c r="O47" s="93">
        <v>0</v>
      </c>
      <c r="P47" s="93">
        <v>0</v>
      </c>
      <c r="Q47" s="93">
        <v>0</v>
      </c>
      <c r="R47" s="93">
        <v>0</v>
      </c>
      <c r="S47" s="93">
        <v>0</v>
      </c>
      <c r="T47" s="93">
        <v>0</v>
      </c>
      <c r="U47" s="93">
        <v>0</v>
      </c>
      <c r="V47" s="93">
        <v>0</v>
      </c>
      <c r="W47" s="93">
        <v>0</v>
      </c>
      <c r="X47" s="20">
        <v>0</v>
      </c>
      <c r="Y47" s="20">
        <v>0</v>
      </c>
      <c r="Z47" s="93">
        <v>0</v>
      </c>
      <c r="AA47" s="93">
        <v>0</v>
      </c>
      <c r="AB47" s="93">
        <v>0</v>
      </c>
      <c r="AC47" s="93">
        <v>0</v>
      </c>
      <c r="AD47" s="93">
        <v>0</v>
      </c>
      <c r="AE47" s="42">
        <v>0</v>
      </c>
      <c r="AF47" s="42">
        <v>0</v>
      </c>
    </row>
    <row r="48" spans="1:178" x14ac:dyDescent="0.25">
      <c r="A48" s="2"/>
      <c r="B48" s="39" t="s">
        <v>33</v>
      </c>
      <c r="C48" s="38">
        <v>0</v>
      </c>
      <c r="D48" s="37">
        <v>0</v>
      </c>
      <c r="E48" s="37">
        <v>0</v>
      </c>
      <c r="F48" s="37">
        <v>0</v>
      </c>
      <c r="G48" s="38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54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54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54">
        <v>0</v>
      </c>
      <c r="AB48" s="37">
        <v>0</v>
      </c>
      <c r="AC48" s="37">
        <v>0</v>
      </c>
      <c r="AD48" s="37">
        <v>0</v>
      </c>
      <c r="AE48" s="37">
        <v>0</v>
      </c>
      <c r="AF48" s="37">
        <v>0</v>
      </c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</row>
    <row r="49" spans="1:178" x14ac:dyDescent="0.25">
      <c r="A49" s="43"/>
      <c r="B49" s="96" t="s">
        <v>34</v>
      </c>
      <c r="C49" s="53">
        <v>0</v>
      </c>
      <c r="D49" s="42">
        <v>0</v>
      </c>
      <c r="E49" s="42">
        <v>0</v>
      </c>
      <c r="F49" s="42">
        <v>0</v>
      </c>
      <c r="G49" s="53">
        <v>0</v>
      </c>
      <c r="H49" s="42">
        <v>0</v>
      </c>
      <c r="I49" s="42">
        <v>0</v>
      </c>
      <c r="J49" s="42">
        <v>0</v>
      </c>
      <c r="K49" s="42">
        <v>0</v>
      </c>
      <c r="L49" s="42">
        <v>0</v>
      </c>
      <c r="M49" s="42">
        <v>0</v>
      </c>
      <c r="N49" s="42">
        <v>0</v>
      </c>
      <c r="O49" s="42">
        <v>0</v>
      </c>
      <c r="P49" s="42">
        <v>0</v>
      </c>
      <c r="Q49" s="42">
        <v>0</v>
      </c>
      <c r="R49" s="42">
        <v>0</v>
      </c>
      <c r="S49" s="42">
        <v>0</v>
      </c>
      <c r="T49" s="42">
        <v>0</v>
      </c>
      <c r="U49" s="42">
        <v>0</v>
      </c>
      <c r="V49" s="42">
        <v>0</v>
      </c>
      <c r="W49" s="42">
        <v>0</v>
      </c>
      <c r="X49" s="42">
        <v>0</v>
      </c>
      <c r="Y49" s="42">
        <v>0</v>
      </c>
      <c r="Z49" s="42">
        <v>0</v>
      </c>
      <c r="AA49" s="42">
        <v>0</v>
      </c>
      <c r="AB49" s="42">
        <v>0</v>
      </c>
      <c r="AC49" s="42">
        <v>0</v>
      </c>
      <c r="AD49" s="42">
        <v>0</v>
      </c>
      <c r="AE49" s="42">
        <v>0</v>
      </c>
      <c r="AF49" s="42">
        <v>0</v>
      </c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</row>
    <row r="50" spans="1:178" x14ac:dyDescent="0.25">
      <c r="A50" s="97" t="s">
        <v>16</v>
      </c>
      <c r="B50" s="98" t="s">
        <v>9</v>
      </c>
      <c r="C50" s="29">
        <v>69</v>
      </c>
      <c r="D50" s="41">
        <v>83</v>
      </c>
      <c r="E50" s="41">
        <v>71</v>
      </c>
      <c r="F50" s="41">
        <v>77</v>
      </c>
      <c r="G50" s="29">
        <v>68</v>
      </c>
      <c r="H50" s="41">
        <v>100</v>
      </c>
      <c r="I50" s="41">
        <v>81</v>
      </c>
      <c r="J50" s="41">
        <v>80</v>
      </c>
      <c r="K50" s="41">
        <v>79</v>
      </c>
      <c r="L50" s="41">
        <v>68</v>
      </c>
      <c r="M50" s="50">
        <v>72</v>
      </c>
      <c r="N50" s="29">
        <v>78</v>
      </c>
      <c r="O50" s="41">
        <v>95</v>
      </c>
      <c r="P50" s="41">
        <v>95</v>
      </c>
      <c r="Q50" s="41">
        <v>98</v>
      </c>
      <c r="R50" s="41">
        <v>87</v>
      </c>
      <c r="S50" s="41">
        <v>76</v>
      </c>
      <c r="T50" s="50">
        <v>86</v>
      </c>
      <c r="U50" s="29">
        <v>76</v>
      </c>
      <c r="V50" s="41">
        <v>93</v>
      </c>
      <c r="W50" s="41">
        <v>92</v>
      </c>
      <c r="X50" s="41">
        <v>77</v>
      </c>
      <c r="Y50" s="41">
        <v>92</v>
      </c>
      <c r="Z50" s="41">
        <v>76</v>
      </c>
      <c r="AA50" s="50">
        <v>74</v>
      </c>
      <c r="AB50" s="29">
        <v>91</v>
      </c>
      <c r="AC50" s="41">
        <v>86</v>
      </c>
      <c r="AD50" s="41">
        <v>73</v>
      </c>
      <c r="AE50" s="41">
        <v>88</v>
      </c>
      <c r="AF50" s="41">
        <v>73</v>
      </c>
    </row>
    <row r="51" spans="1:178" x14ac:dyDescent="0.25">
      <c r="A51" s="23" t="s">
        <v>19</v>
      </c>
      <c r="B51" s="16" t="s">
        <v>10</v>
      </c>
      <c r="C51" s="18">
        <v>0</v>
      </c>
      <c r="D51" s="17">
        <v>0</v>
      </c>
      <c r="E51" s="17">
        <v>1</v>
      </c>
      <c r="F51" s="17">
        <v>0</v>
      </c>
      <c r="G51" s="18">
        <v>0</v>
      </c>
      <c r="H51" s="17">
        <v>0</v>
      </c>
      <c r="I51" s="17">
        <v>2</v>
      </c>
      <c r="J51" s="17">
        <v>0</v>
      </c>
      <c r="K51" s="17">
        <v>1</v>
      </c>
      <c r="L51" s="17">
        <v>0</v>
      </c>
      <c r="M51" s="51">
        <v>1</v>
      </c>
      <c r="N51" s="18">
        <v>0</v>
      </c>
      <c r="O51" s="17">
        <v>1</v>
      </c>
      <c r="P51" s="17">
        <v>0</v>
      </c>
      <c r="Q51" s="17">
        <v>0</v>
      </c>
      <c r="R51" s="17">
        <v>0</v>
      </c>
      <c r="S51" s="17">
        <v>0</v>
      </c>
      <c r="T51" s="51">
        <v>1</v>
      </c>
      <c r="U51" s="18">
        <v>2</v>
      </c>
      <c r="V51" s="17">
        <v>0</v>
      </c>
      <c r="W51" s="17">
        <v>3</v>
      </c>
      <c r="X51" s="17">
        <v>0</v>
      </c>
      <c r="Y51" s="17">
        <v>1</v>
      </c>
      <c r="Z51" s="17">
        <v>0</v>
      </c>
      <c r="AA51" s="51">
        <v>0</v>
      </c>
      <c r="AB51" s="18">
        <v>0</v>
      </c>
      <c r="AC51" s="17">
        <v>1</v>
      </c>
      <c r="AD51" s="17">
        <v>2</v>
      </c>
      <c r="AE51" s="17">
        <v>2</v>
      </c>
      <c r="AF51" s="17">
        <v>1</v>
      </c>
    </row>
    <row r="52" spans="1:178" x14ac:dyDescent="0.25">
      <c r="A52" s="32"/>
      <c r="B52" s="33" t="s">
        <v>11</v>
      </c>
      <c r="C52" s="20">
        <v>0</v>
      </c>
      <c r="D52" s="20">
        <v>0</v>
      </c>
      <c r="E52" s="20">
        <f>E51/E50*100</f>
        <v>1.4084507042253522</v>
      </c>
      <c r="F52" s="20">
        <v>0</v>
      </c>
      <c r="G52" s="20">
        <v>0</v>
      </c>
      <c r="H52" s="20">
        <v>0</v>
      </c>
      <c r="I52" s="20">
        <f>I51/I50*100</f>
        <v>2.4691358024691357</v>
      </c>
      <c r="J52" s="20">
        <v>0</v>
      </c>
      <c r="K52" s="20">
        <f t="shared" ref="K52" si="88">K51/K50*100</f>
        <v>1.2658227848101267</v>
      </c>
      <c r="L52" s="20">
        <f t="shared" ref="L52:N52" si="89">L51/L50*100</f>
        <v>0</v>
      </c>
      <c r="M52" s="20">
        <f t="shared" si="89"/>
        <v>1.3888888888888888</v>
      </c>
      <c r="N52" s="20">
        <f t="shared" si="89"/>
        <v>0</v>
      </c>
      <c r="O52" s="20">
        <f t="shared" ref="O52" si="90">O51/O50*100</f>
        <v>1.0526315789473684</v>
      </c>
      <c r="P52" s="20">
        <v>0</v>
      </c>
      <c r="Q52" s="20">
        <v>0</v>
      </c>
      <c r="R52" s="20">
        <f t="shared" ref="R52:V52" si="91">R51/R50*100</f>
        <v>0</v>
      </c>
      <c r="S52" s="20">
        <f t="shared" si="91"/>
        <v>0</v>
      </c>
      <c r="T52" s="20">
        <f t="shared" si="91"/>
        <v>1.1627906976744187</v>
      </c>
      <c r="U52" s="20">
        <f t="shared" si="91"/>
        <v>2.6315789473684208</v>
      </c>
      <c r="V52" s="20">
        <f t="shared" si="91"/>
        <v>0</v>
      </c>
      <c r="W52" s="20">
        <f t="shared" ref="W52" si="92">W51/W50*100</f>
        <v>3.2608695652173911</v>
      </c>
      <c r="X52" s="20">
        <v>0</v>
      </c>
      <c r="Y52" s="20">
        <f t="shared" ref="Y52" si="93">Y51/Y50*100</f>
        <v>1.0869565217391304</v>
      </c>
      <c r="Z52" s="20">
        <v>0</v>
      </c>
      <c r="AA52" s="20">
        <v>0</v>
      </c>
      <c r="AB52" s="20">
        <v>0</v>
      </c>
      <c r="AC52" s="20">
        <f t="shared" ref="AC52" si="94">AC51/AC50*100</f>
        <v>1.1627906976744187</v>
      </c>
      <c r="AD52" s="20">
        <f t="shared" ref="AD52:AE52" si="95">AD51/AD50*100</f>
        <v>2.7397260273972601</v>
      </c>
      <c r="AE52" s="20">
        <f t="shared" si="95"/>
        <v>2.2727272727272729</v>
      </c>
      <c r="AF52" s="20">
        <f t="shared" ref="AF52" si="96">AF51/AF50*100</f>
        <v>1.3698630136986301</v>
      </c>
    </row>
    <row r="53" spans="1:178" x14ac:dyDescent="0.25">
      <c r="A53" s="71"/>
      <c r="B53" s="90" t="s">
        <v>58</v>
      </c>
      <c r="C53" s="38">
        <v>0</v>
      </c>
      <c r="D53" s="37">
        <v>0</v>
      </c>
      <c r="E53" s="37">
        <v>0</v>
      </c>
      <c r="F53" s="37">
        <v>0</v>
      </c>
      <c r="G53" s="38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37">
        <v>0</v>
      </c>
      <c r="X53" s="25">
        <v>0</v>
      </c>
      <c r="Y53" s="25">
        <v>0</v>
      </c>
      <c r="Z53" s="37">
        <v>0</v>
      </c>
      <c r="AA53" s="54">
        <v>0</v>
      </c>
      <c r="AB53" s="38">
        <v>0</v>
      </c>
      <c r="AC53" s="37">
        <v>1</v>
      </c>
      <c r="AD53" s="37">
        <v>0</v>
      </c>
      <c r="AE53" s="37">
        <v>0</v>
      </c>
      <c r="AF53" s="37">
        <v>0</v>
      </c>
    </row>
    <row r="54" spans="1:178" x14ac:dyDescent="0.25">
      <c r="A54" s="71"/>
      <c r="B54" s="19" t="s">
        <v>59</v>
      </c>
      <c r="C54" s="100">
        <v>0</v>
      </c>
      <c r="D54" s="93">
        <v>0</v>
      </c>
      <c r="E54" s="93">
        <v>0</v>
      </c>
      <c r="F54" s="93">
        <v>0</v>
      </c>
      <c r="G54" s="100">
        <v>0</v>
      </c>
      <c r="H54" s="93">
        <v>0</v>
      </c>
      <c r="I54" s="93">
        <v>0</v>
      </c>
      <c r="J54" s="93">
        <v>0</v>
      </c>
      <c r="K54" s="93">
        <v>0</v>
      </c>
      <c r="L54" s="93">
        <v>0</v>
      </c>
      <c r="M54" s="93">
        <v>0</v>
      </c>
      <c r="N54" s="93">
        <v>0</v>
      </c>
      <c r="O54" s="93">
        <v>0</v>
      </c>
      <c r="P54" s="93">
        <v>0</v>
      </c>
      <c r="Q54" s="93">
        <v>0</v>
      </c>
      <c r="R54" s="93">
        <v>0</v>
      </c>
      <c r="S54" s="93">
        <v>0</v>
      </c>
      <c r="T54" s="93">
        <v>0</v>
      </c>
      <c r="U54" s="93">
        <v>0</v>
      </c>
      <c r="V54" s="93">
        <v>0</v>
      </c>
      <c r="W54" s="93">
        <v>0</v>
      </c>
      <c r="X54" s="20">
        <v>0</v>
      </c>
      <c r="Y54" s="20">
        <v>0</v>
      </c>
      <c r="Z54" s="93">
        <v>0</v>
      </c>
      <c r="AA54" s="101">
        <v>0</v>
      </c>
      <c r="AB54" s="100">
        <v>0</v>
      </c>
      <c r="AC54" s="93">
        <f>AC53/AC50*100</f>
        <v>1.1627906976744187</v>
      </c>
      <c r="AD54" s="93">
        <v>0</v>
      </c>
      <c r="AE54" s="93">
        <v>0</v>
      </c>
      <c r="AF54" s="93">
        <v>0</v>
      </c>
    </row>
    <row r="55" spans="1:178" x14ac:dyDescent="0.25">
      <c r="A55" s="2"/>
      <c r="B55" s="39" t="s">
        <v>33</v>
      </c>
      <c r="C55" s="38">
        <v>0</v>
      </c>
      <c r="D55" s="37">
        <v>0</v>
      </c>
      <c r="E55" s="37">
        <v>0</v>
      </c>
      <c r="F55" s="37">
        <v>0</v>
      </c>
      <c r="G55" s="38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/>
      <c r="Q55" s="37">
        <v>0</v>
      </c>
      <c r="R55" s="37">
        <v>0</v>
      </c>
      <c r="S55" s="37">
        <v>0</v>
      </c>
      <c r="T55" s="37">
        <v>0</v>
      </c>
      <c r="U55" s="37">
        <v>0</v>
      </c>
      <c r="V55" s="37">
        <v>0</v>
      </c>
      <c r="W55" s="37">
        <v>0</v>
      </c>
      <c r="X55" s="37">
        <v>0</v>
      </c>
      <c r="Y55" s="37">
        <v>0</v>
      </c>
      <c r="Z55" s="37">
        <v>0</v>
      </c>
      <c r="AA55" s="54">
        <v>0</v>
      </c>
      <c r="AB55" s="38">
        <v>0</v>
      </c>
      <c r="AC55" s="37">
        <v>0</v>
      </c>
      <c r="AD55" s="37">
        <v>0</v>
      </c>
      <c r="AE55" s="37">
        <v>0</v>
      </c>
      <c r="AF55" s="37">
        <v>0</v>
      </c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</row>
    <row r="56" spans="1:178" x14ac:dyDescent="0.25">
      <c r="A56" s="43"/>
      <c r="B56" s="96" t="s">
        <v>34</v>
      </c>
      <c r="C56" s="53">
        <v>0</v>
      </c>
      <c r="D56" s="42">
        <v>0</v>
      </c>
      <c r="E56" s="42">
        <v>0</v>
      </c>
      <c r="F56" s="42">
        <v>0</v>
      </c>
      <c r="G56" s="53">
        <v>0</v>
      </c>
      <c r="H56" s="42">
        <v>0</v>
      </c>
      <c r="I56" s="42">
        <v>0</v>
      </c>
      <c r="J56" s="42">
        <v>0</v>
      </c>
      <c r="K56" s="42">
        <v>0</v>
      </c>
      <c r="L56" s="42">
        <v>0</v>
      </c>
      <c r="M56" s="42">
        <v>0</v>
      </c>
      <c r="N56" s="42">
        <v>0</v>
      </c>
      <c r="O56" s="42">
        <v>0</v>
      </c>
      <c r="P56" s="42"/>
      <c r="Q56" s="42">
        <v>0</v>
      </c>
      <c r="R56" s="42">
        <v>0</v>
      </c>
      <c r="S56" s="42">
        <v>0</v>
      </c>
      <c r="T56" s="42">
        <v>0</v>
      </c>
      <c r="U56" s="42">
        <v>0</v>
      </c>
      <c r="V56" s="42">
        <v>0</v>
      </c>
      <c r="W56" s="42">
        <v>0</v>
      </c>
      <c r="X56" s="42">
        <v>0</v>
      </c>
      <c r="Y56" s="42">
        <v>0</v>
      </c>
      <c r="Z56" s="42">
        <v>0</v>
      </c>
      <c r="AA56" s="42">
        <v>0</v>
      </c>
      <c r="AB56" s="42">
        <v>0</v>
      </c>
      <c r="AC56" s="42">
        <v>0</v>
      </c>
      <c r="AD56" s="42">
        <v>0</v>
      </c>
      <c r="AE56" s="42">
        <v>0</v>
      </c>
      <c r="AF56" s="42">
        <v>0</v>
      </c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</row>
    <row r="57" spans="1:178" x14ac:dyDescent="0.25">
      <c r="A57" s="97" t="s">
        <v>16</v>
      </c>
      <c r="B57" s="98" t="s">
        <v>9</v>
      </c>
      <c r="C57" s="29">
        <v>29</v>
      </c>
      <c r="D57" s="41">
        <v>30</v>
      </c>
      <c r="E57" s="41">
        <v>28</v>
      </c>
      <c r="F57" s="41">
        <v>16</v>
      </c>
      <c r="G57" s="29">
        <v>17</v>
      </c>
      <c r="H57" s="41">
        <v>31</v>
      </c>
      <c r="I57" s="41">
        <v>26</v>
      </c>
      <c r="J57" s="41">
        <v>21</v>
      </c>
      <c r="K57" s="41">
        <v>19</v>
      </c>
      <c r="L57" s="41">
        <v>22</v>
      </c>
      <c r="M57" s="50">
        <v>18</v>
      </c>
      <c r="N57" s="29">
        <v>15</v>
      </c>
      <c r="O57" s="41">
        <v>22</v>
      </c>
      <c r="P57" s="41">
        <v>22</v>
      </c>
      <c r="Q57" s="41">
        <v>28</v>
      </c>
      <c r="R57" s="41">
        <v>29</v>
      </c>
      <c r="S57" s="41">
        <v>14</v>
      </c>
      <c r="T57" s="50">
        <v>16</v>
      </c>
      <c r="U57" s="29">
        <v>12</v>
      </c>
      <c r="V57" s="41">
        <v>26</v>
      </c>
      <c r="W57" s="41">
        <v>26</v>
      </c>
      <c r="X57" s="41">
        <v>27</v>
      </c>
      <c r="Y57" s="41">
        <v>23</v>
      </c>
      <c r="Z57" s="41">
        <v>22</v>
      </c>
      <c r="AA57" s="50">
        <v>20</v>
      </c>
      <c r="AB57" s="41">
        <v>14</v>
      </c>
      <c r="AC57" s="41">
        <v>33</v>
      </c>
      <c r="AD57" s="41">
        <v>26</v>
      </c>
      <c r="AE57" s="41">
        <v>25</v>
      </c>
      <c r="AF57" s="41">
        <v>11</v>
      </c>
    </row>
    <row r="58" spans="1:178" x14ac:dyDescent="0.25">
      <c r="A58" s="23" t="s">
        <v>20</v>
      </c>
      <c r="B58" s="16" t="s">
        <v>10</v>
      </c>
      <c r="C58" s="18">
        <v>0</v>
      </c>
      <c r="D58" s="17">
        <v>1</v>
      </c>
      <c r="E58" s="17">
        <v>0</v>
      </c>
      <c r="F58" s="17">
        <v>0</v>
      </c>
      <c r="G58" s="18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51">
        <v>0</v>
      </c>
      <c r="N58" s="18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51">
        <v>0</v>
      </c>
      <c r="U58" s="18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51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</row>
    <row r="59" spans="1:178" x14ac:dyDescent="0.25">
      <c r="A59" s="23"/>
      <c r="B59" s="19" t="s">
        <v>11</v>
      </c>
      <c r="C59" s="20">
        <v>0</v>
      </c>
      <c r="D59" s="20">
        <f>D58/D57*100</f>
        <v>3.3333333333333335</v>
      </c>
      <c r="E59" s="20">
        <f t="shared" ref="E59:G59" si="97">E58/E57*100</f>
        <v>0</v>
      </c>
      <c r="F59" s="20">
        <f t="shared" si="97"/>
        <v>0</v>
      </c>
      <c r="G59" s="20">
        <f t="shared" si="97"/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30">
        <v>0</v>
      </c>
      <c r="N59" s="20">
        <v>0</v>
      </c>
      <c r="O59" s="20">
        <v>0</v>
      </c>
      <c r="P59" s="20">
        <v>0</v>
      </c>
      <c r="Q59" s="20">
        <v>0</v>
      </c>
      <c r="R59" s="20">
        <v>0</v>
      </c>
      <c r="S59" s="20">
        <v>0</v>
      </c>
      <c r="T59" s="30">
        <v>0</v>
      </c>
      <c r="U59" s="20">
        <v>0</v>
      </c>
      <c r="V59" s="20">
        <v>0</v>
      </c>
      <c r="W59" s="20">
        <v>0</v>
      </c>
      <c r="X59" s="20">
        <v>0</v>
      </c>
      <c r="Y59" s="20">
        <v>0</v>
      </c>
      <c r="Z59" s="20">
        <v>0</v>
      </c>
      <c r="AA59" s="30">
        <v>0</v>
      </c>
      <c r="AB59" s="20">
        <v>0</v>
      </c>
      <c r="AC59" s="20">
        <v>0</v>
      </c>
      <c r="AD59" s="20">
        <v>0</v>
      </c>
      <c r="AE59" s="20">
        <v>0</v>
      </c>
      <c r="AF59" s="20">
        <v>0</v>
      </c>
    </row>
    <row r="60" spans="1:178" x14ac:dyDescent="0.25">
      <c r="A60" s="71"/>
      <c r="B60" s="90" t="s">
        <v>58</v>
      </c>
      <c r="C60" s="38">
        <v>0</v>
      </c>
      <c r="D60" s="37">
        <v>0</v>
      </c>
      <c r="E60" s="37">
        <v>0</v>
      </c>
      <c r="F60" s="37">
        <v>0</v>
      </c>
      <c r="G60" s="38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37">
        <v>0</v>
      </c>
      <c r="T60" s="37">
        <v>0</v>
      </c>
      <c r="U60" s="37">
        <v>0</v>
      </c>
      <c r="V60" s="37">
        <v>0</v>
      </c>
      <c r="W60" s="37">
        <v>0</v>
      </c>
      <c r="X60" s="25">
        <v>0</v>
      </c>
      <c r="Y60" s="25">
        <v>0</v>
      </c>
      <c r="Z60" s="37">
        <v>0</v>
      </c>
      <c r="AA60" s="37">
        <v>0</v>
      </c>
      <c r="AB60" s="37">
        <v>0</v>
      </c>
      <c r="AC60" s="37">
        <v>0</v>
      </c>
      <c r="AD60" s="37">
        <v>0</v>
      </c>
      <c r="AE60" s="37">
        <v>0</v>
      </c>
      <c r="AF60" s="37">
        <v>0</v>
      </c>
    </row>
    <row r="61" spans="1:178" x14ac:dyDescent="0.25">
      <c r="A61" s="71"/>
      <c r="B61" s="19" t="s">
        <v>59</v>
      </c>
      <c r="C61" s="100">
        <v>0</v>
      </c>
      <c r="D61" s="93">
        <v>0</v>
      </c>
      <c r="E61" s="93">
        <v>0</v>
      </c>
      <c r="F61" s="93">
        <v>0</v>
      </c>
      <c r="G61" s="100">
        <v>0</v>
      </c>
      <c r="H61" s="93">
        <v>0</v>
      </c>
      <c r="I61" s="93">
        <v>0</v>
      </c>
      <c r="J61" s="93">
        <v>0</v>
      </c>
      <c r="K61" s="93">
        <v>0</v>
      </c>
      <c r="L61" s="93">
        <v>0</v>
      </c>
      <c r="M61" s="93">
        <v>0</v>
      </c>
      <c r="N61" s="93">
        <v>0</v>
      </c>
      <c r="O61" s="93">
        <v>0</v>
      </c>
      <c r="P61" s="93">
        <v>0</v>
      </c>
      <c r="Q61" s="93">
        <v>0</v>
      </c>
      <c r="R61" s="93">
        <v>0</v>
      </c>
      <c r="S61" s="93">
        <v>0</v>
      </c>
      <c r="T61" s="93">
        <v>0</v>
      </c>
      <c r="U61" s="93">
        <v>0</v>
      </c>
      <c r="V61" s="93">
        <v>0</v>
      </c>
      <c r="W61" s="93">
        <v>0</v>
      </c>
      <c r="X61" s="20">
        <v>0</v>
      </c>
      <c r="Y61" s="20">
        <v>0</v>
      </c>
      <c r="Z61" s="93">
        <v>0</v>
      </c>
      <c r="AA61" s="93">
        <v>0</v>
      </c>
      <c r="AB61" s="93">
        <v>0</v>
      </c>
      <c r="AC61" s="93">
        <v>0</v>
      </c>
      <c r="AD61" s="93">
        <v>0</v>
      </c>
      <c r="AE61" s="93">
        <v>0</v>
      </c>
      <c r="AF61" s="93">
        <v>0</v>
      </c>
    </row>
    <row r="62" spans="1:178" x14ac:dyDescent="0.25">
      <c r="A62" s="2"/>
      <c r="B62" s="39" t="s">
        <v>33</v>
      </c>
      <c r="C62" s="38">
        <v>0</v>
      </c>
      <c r="D62" s="37">
        <v>0</v>
      </c>
      <c r="E62" s="37">
        <v>0</v>
      </c>
      <c r="F62" s="37">
        <v>0</v>
      </c>
      <c r="G62" s="38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54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7">
        <v>0</v>
      </c>
      <c r="T62" s="54">
        <v>0</v>
      </c>
      <c r="U62" s="37">
        <v>0</v>
      </c>
      <c r="V62" s="37">
        <v>1</v>
      </c>
      <c r="W62" s="37">
        <v>0</v>
      </c>
      <c r="X62" s="37">
        <v>0</v>
      </c>
      <c r="Y62" s="37">
        <v>0</v>
      </c>
      <c r="Z62" s="37">
        <v>0</v>
      </c>
      <c r="AA62" s="54">
        <v>0</v>
      </c>
      <c r="AB62" s="37">
        <v>1</v>
      </c>
      <c r="AC62" s="37">
        <v>0</v>
      </c>
      <c r="AD62" s="37">
        <v>1</v>
      </c>
      <c r="AE62" s="37">
        <v>1</v>
      </c>
      <c r="AF62" s="37">
        <v>1</v>
      </c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</row>
    <row r="63" spans="1:178" x14ac:dyDescent="0.25">
      <c r="A63" s="43"/>
      <c r="B63" s="96" t="s">
        <v>34</v>
      </c>
      <c r="C63" s="53">
        <v>0</v>
      </c>
      <c r="D63" s="42">
        <v>0</v>
      </c>
      <c r="E63" s="42">
        <v>0</v>
      </c>
      <c r="F63" s="42">
        <v>0</v>
      </c>
      <c r="G63" s="53">
        <v>0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  <c r="N63" s="42">
        <v>0</v>
      </c>
      <c r="O63" s="42">
        <v>0</v>
      </c>
      <c r="P63" s="42">
        <v>0</v>
      </c>
      <c r="Q63" s="42">
        <v>0</v>
      </c>
      <c r="R63" s="42">
        <v>0</v>
      </c>
      <c r="S63" s="42">
        <v>0</v>
      </c>
      <c r="T63" s="42">
        <v>0</v>
      </c>
      <c r="U63" s="42">
        <v>0</v>
      </c>
      <c r="V63" s="42">
        <f>V62/V57*100</f>
        <v>3.8461538461538463</v>
      </c>
      <c r="W63" s="42">
        <v>0</v>
      </c>
      <c r="X63" s="42">
        <v>0</v>
      </c>
      <c r="Y63" s="42">
        <v>0</v>
      </c>
      <c r="Z63" s="42">
        <v>0</v>
      </c>
      <c r="AA63" s="42">
        <v>0</v>
      </c>
      <c r="AB63" s="42">
        <f>AB62/AB57*100</f>
        <v>7.1428571428571423</v>
      </c>
      <c r="AC63" s="42">
        <v>0</v>
      </c>
      <c r="AD63" s="42">
        <f>AD62/AD57*100</f>
        <v>3.8461538461538463</v>
      </c>
      <c r="AE63" s="42">
        <f>AE62/AE57*100</f>
        <v>4</v>
      </c>
      <c r="AF63" s="42">
        <f>AF62/AF57*100</f>
        <v>9.0909090909090917</v>
      </c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</row>
    <row r="64" spans="1:178" ht="15.75" thickBot="1" x14ac:dyDescent="0.3">
      <c r="A64" s="94" t="s">
        <v>21</v>
      </c>
      <c r="B64" s="95"/>
      <c r="C64" s="29"/>
      <c r="D64" s="41"/>
      <c r="E64" s="41"/>
      <c r="F64" s="41"/>
      <c r="G64" s="29"/>
      <c r="H64" s="41"/>
      <c r="I64" s="41"/>
      <c r="J64" s="41"/>
      <c r="K64" s="41"/>
      <c r="L64" s="41"/>
      <c r="M64" s="50"/>
      <c r="N64" s="41"/>
      <c r="O64" s="41"/>
      <c r="P64" s="41"/>
      <c r="Q64" s="41"/>
      <c r="R64" s="41"/>
      <c r="S64" s="41"/>
      <c r="T64" s="50"/>
      <c r="U64" s="41"/>
      <c r="V64" s="41"/>
      <c r="W64" s="41"/>
      <c r="X64" s="41"/>
      <c r="Y64" s="41"/>
      <c r="Z64" s="41"/>
      <c r="AA64" s="50"/>
      <c r="AB64" s="41"/>
      <c r="AC64" s="41"/>
      <c r="AD64" s="41"/>
      <c r="AE64" s="41"/>
      <c r="AF64" s="41"/>
    </row>
    <row r="65" spans="1:178" x14ac:dyDescent="0.25">
      <c r="A65" s="23" t="s">
        <v>16</v>
      </c>
      <c r="B65" s="24" t="s">
        <v>9</v>
      </c>
      <c r="C65" s="26">
        <v>4</v>
      </c>
      <c r="D65" s="25">
        <v>8</v>
      </c>
      <c r="E65" s="25">
        <v>5</v>
      </c>
      <c r="F65" s="25">
        <v>3</v>
      </c>
      <c r="G65" s="26">
        <v>5</v>
      </c>
      <c r="H65" s="25">
        <v>5</v>
      </c>
      <c r="I65" s="25">
        <v>6</v>
      </c>
      <c r="J65" s="25">
        <v>3</v>
      </c>
      <c r="K65" s="25">
        <v>5</v>
      </c>
      <c r="L65" s="25">
        <v>6</v>
      </c>
      <c r="M65" s="52">
        <v>8</v>
      </c>
      <c r="N65" s="26">
        <v>5</v>
      </c>
      <c r="O65" s="25">
        <v>5</v>
      </c>
      <c r="P65" s="25">
        <v>3</v>
      </c>
      <c r="Q65" s="25">
        <v>9</v>
      </c>
      <c r="R65" s="25">
        <v>2</v>
      </c>
      <c r="S65" s="25">
        <v>2</v>
      </c>
      <c r="T65" s="52">
        <v>4</v>
      </c>
      <c r="U65" s="26">
        <v>5</v>
      </c>
      <c r="V65" s="25">
        <v>4</v>
      </c>
      <c r="W65" s="25">
        <v>8</v>
      </c>
      <c r="X65" s="25">
        <v>2</v>
      </c>
      <c r="Y65" s="25">
        <v>3</v>
      </c>
      <c r="Z65" s="25">
        <v>2</v>
      </c>
      <c r="AA65" s="52">
        <v>3</v>
      </c>
      <c r="AB65" s="25">
        <v>2</v>
      </c>
      <c r="AC65" s="25">
        <v>5</v>
      </c>
      <c r="AD65" s="25">
        <v>12</v>
      </c>
      <c r="AE65" s="25">
        <v>1</v>
      </c>
      <c r="AF65" s="25">
        <v>6</v>
      </c>
    </row>
    <row r="66" spans="1:178" x14ac:dyDescent="0.25">
      <c r="A66" s="23" t="s">
        <v>18</v>
      </c>
      <c r="B66" s="16" t="s">
        <v>10</v>
      </c>
      <c r="C66" s="18">
        <v>0</v>
      </c>
      <c r="D66" s="17">
        <v>0</v>
      </c>
      <c r="E66" s="17">
        <v>0</v>
      </c>
      <c r="F66" s="17">
        <v>0</v>
      </c>
      <c r="G66" s="18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v>0</v>
      </c>
      <c r="Q66" s="17">
        <v>0</v>
      </c>
      <c r="R66" s="17">
        <v>0</v>
      </c>
      <c r="S66" s="17">
        <v>0</v>
      </c>
      <c r="T66" s="17">
        <v>1</v>
      </c>
      <c r="U66" s="17">
        <v>0</v>
      </c>
      <c r="V66" s="17">
        <v>0</v>
      </c>
      <c r="W66" s="17">
        <v>0</v>
      </c>
      <c r="X66" s="17">
        <v>0</v>
      </c>
      <c r="Y66" s="17">
        <v>0</v>
      </c>
      <c r="Z66" s="17">
        <v>0</v>
      </c>
      <c r="AA66" s="17">
        <v>0</v>
      </c>
      <c r="AB66" s="17">
        <v>0</v>
      </c>
      <c r="AC66" s="17">
        <v>0</v>
      </c>
      <c r="AD66" s="17">
        <v>0</v>
      </c>
      <c r="AE66" s="17">
        <v>0</v>
      </c>
      <c r="AF66" s="17">
        <v>0</v>
      </c>
    </row>
    <row r="67" spans="1:178" x14ac:dyDescent="0.25">
      <c r="A67" s="23"/>
      <c r="B67" s="19" t="s">
        <v>11</v>
      </c>
      <c r="C67" s="31">
        <v>0</v>
      </c>
      <c r="D67" s="20">
        <v>0</v>
      </c>
      <c r="E67" s="20">
        <v>0</v>
      </c>
      <c r="F67" s="20">
        <v>0</v>
      </c>
      <c r="G67" s="31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20">
        <v>0</v>
      </c>
      <c r="T67" s="20">
        <f>T66/T65*100</f>
        <v>25</v>
      </c>
      <c r="U67" s="20">
        <f t="shared" ref="U67:V67" si="98">U66/U65*100</f>
        <v>0</v>
      </c>
      <c r="V67" s="20">
        <f t="shared" si="98"/>
        <v>0</v>
      </c>
      <c r="W67" s="20">
        <v>0</v>
      </c>
      <c r="X67" s="20">
        <v>0</v>
      </c>
      <c r="Y67" s="20">
        <v>0</v>
      </c>
      <c r="Z67" s="20">
        <v>0</v>
      </c>
      <c r="AA67" s="20">
        <v>0</v>
      </c>
      <c r="AB67" s="20">
        <v>0</v>
      </c>
      <c r="AC67" s="20">
        <v>0</v>
      </c>
      <c r="AD67" s="20">
        <v>0</v>
      </c>
      <c r="AE67" s="20">
        <v>0</v>
      </c>
      <c r="AF67" s="20">
        <v>0</v>
      </c>
    </row>
    <row r="68" spans="1:178" x14ac:dyDescent="0.25">
      <c r="A68" s="71"/>
      <c r="B68" s="90" t="s">
        <v>58</v>
      </c>
      <c r="C68" s="38">
        <v>0</v>
      </c>
      <c r="D68" s="37">
        <v>0</v>
      </c>
      <c r="E68" s="37">
        <v>0</v>
      </c>
      <c r="F68" s="37">
        <v>0</v>
      </c>
      <c r="G68" s="38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v>0</v>
      </c>
      <c r="V68" s="37">
        <v>0</v>
      </c>
      <c r="W68" s="37">
        <v>0</v>
      </c>
      <c r="X68" s="25">
        <v>0</v>
      </c>
      <c r="Y68" s="25">
        <v>0</v>
      </c>
      <c r="Z68" s="37">
        <v>0</v>
      </c>
      <c r="AA68" s="37">
        <v>0</v>
      </c>
      <c r="AB68" s="37">
        <v>0</v>
      </c>
      <c r="AC68" s="37">
        <v>0</v>
      </c>
      <c r="AD68" s="37">
        <v>0</v>
      </c>
      <c r="AE68" s="37">
        <v>0</v>
      </c>
      <c r="AF68" s="37">
        <v>0</v>
      </c>
    </row>
    <row r="69" spans="1:178" x14ac:dyDescent="0.25">
      <c r="A69" s="71"/>
      <c r="B69" s="19" t="s">
        <v>59</v>
      </c>
      <c r="C69" s="100">
        <v>0</v>
      </c>
      <c r="D69" s="93">
        <v>0</v>
      </c>
      <c r="E69" s="93">
        <v>0</v>
      </c>
      <c r="F69" s="93">
        <v>0</v>
      </c>
      <c r="G69" s="100">
        <v>0</v>
      </c>
      <c r="H69" s="93">
        <v>0</v>
      </c>
      <c r="I69" s="93">
        <v>0</v>
      </c>
      <c r="J69" s="93">
        <v>0</v>
      </c>
      <c r="K69" s="93">
        <v>0</v>
      </c>
      <c r="L69" s="93">
        <v>0</v>
      </c>
      <c r="M69" s="93">
        <v>0</v>
      </c>
      <c r="N69" s="93">
        <v>0</v>
      </c>
      <c r="O69" s="93">
        <v>0</v>
      </c>
      <c r="P69" s="93">
        <v>0</v>
      </c>
      <c r="Q69" s="93">
        <v>0</v>
      </c>
      <c r="R69" s="93">
        <v>0</v>
      </c>
      <c r="S69" s="93">
        <v>0</v>
      </c>
      <c r="T69" s="93">
        <v>0</v>
      </c>
      <c r="U69" s="93">
        <v>0</v>
      </c>
      <c r="V69" s="93">
        <v>0</v>
      </c>
      <c r="W69" s="93">
        <v>0</v>
      </c>
      <c r="X69" s="20">
        <v>0</v>
      </c>
      <c r="Y69" s="20">
        <v>0</v>
      </c>
      <c r="Z69" s="93">
        <v>0</v>
      </c>
      <c r="AA69" s="93">
        <v>0</v>
      </c>
      <c r="AB69" s="93">
        <v>0</v>
      </c>
      <c r="AC69" s="93">
        <v>0</v>
      </c>
      <c r="AD69" s="93">
        <v>0</v>
      </c>
      <c r="AE69" s="93">
        <v>0</v>
      </c>
      <c r="AF69" s="93">
        <v>0</v>
      </c>
    </row>
    <row r="70" spans="1:178" x14ac:dyDescent="0.25">
      <c r="A70" s="2"/>
      <c r="B70" s="39" t="s">
        <v>33</v>
      </c>
      <c r="C70" s="38">
        <v>0</v>
      </c>
      <c r="D70" s="37">
        <v>0</v>
      </c>
      <c r="E70" s="37">
        <v>0</v>
      </c>
      <c r="F70" s="37">
        <v>0</v>
      </c>
      <c r="G70" s="38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54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54">
        <v>0</v>
      </c>
      <c r="U70" s="37">
        <v>0</v>
      </c>
      <c r="V70" s="37">
        <v>0</v>
      </c>
      <c r="W70" s="37">
        <v>0</v>
      </c>
      <c r="X70" s="37">
        <v>0</v>
      </c>
      <c r="Y70" s="37">
        <v>0</v>
      </c>
      <c r="Z70" s="37">
        <v>0</v>
      </c>
      <c r="AA70" s="54">
        <v>0</v>
      </c>
      <c r="AB70" s="37">
        <v>0</v>
      </c>
      <c r="AC70" s="37">
        <v>0</v>
      </c>
      <c r="AD70" s="37">
        <v>0</v>
      </c>
      <c r="AE70" s="37">
        <v>0</v>
      </c>
      <c r="AF70" s="37">
        <v>0</v>
      </c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</row>
    <row r="71" spans="1:178" x14ac:dyDescent="0.25">
      <c r="A71" s="43"/>
      <c r="B71" s="96" t="s">
        <v>34</v>
      </c>
      <c r="C71" s="53">
        <v>0</v>
      </c>
      <c r="D71" s="42">
        <v>0</v>
      </c>
      <c r="E71" s="42">
        <v>0</v>
      </c>
      <c r="F71" s="42">
        <v>0</v>
      </c>
      <c r="G71" s="53">
        <v>0</v>
      </c>
      <c r="H71" s="42">
        <v>0</v>
      </c>
      <c r="I71" s="42">
        <v>0</v>
      </c>
      <c r="J71" s="42">
        <v>0</v>
      </c>
      <c r="K71" s="42">
        <v>0</v>
      </c>
      <c r="L71" s="42">
        <v>0</v>
      </c>
      <c r="M71" s="102">
        <v>0</v>
      </c>
      <c r="N71" s="93">
        <v>0</v>
      </c>
      <c r="O71" s="42">
        <v>0</v>
      </c>
      <c r="P71" s="42">
        <v>0</v>
      </c>
      <c r="Q71" s="42">
        <v>0</v>
      </c>
      <c r="R71" s="42">
        <v>0</v>
      </c>
      <c r="S71" s="42">
        <v>0</v>
      </c>
      <c r="T71" s="102">
        <v>0</v>
      </c>
      <c r="U71" s="93">
        <v>0</v>
      </c>
      <c r="V71" s="42">
        <v>0</v>
      </c>
      <c r="W71" s="42">
        <v>0</v>
      </c>
      <c r="X71" s="42">
        <v>0</v>
      </c>
      <c r="Y71" s="42">
        <v>0</v>
      </c>
      <c r="Z71" s="42">
        <v>0</v>
      </c>
      <c r="AA71" s="102">
        <v>0</v>
      </c>
      <c r="AB71" s="42">
        <v>0</v>
      </c>
      <c r="AC71" s="42">
        <v>0</v>
      </c>
      <c r="AD71" s="42">
        <v>0</v>
      </c>
      <c r="AE71" s="42">
        <v>0</v>
      </c>
      <c r="AF71" s="42">
        <v>0</v>
      </c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</row>
    <row r="72" spans="1:178" x14ac:dyDescent="0.25">
      <c r="A72" s="23" t="s">
        <v>16</v>
      </c>
      <c r="B72" s="24" t="s">
        <v>9</v>
      </c>
      <c r="C72" s="26">
        <v>29</v>
      </c>
      <c r="D72" s="25">
        <v>39</v>
      </c>
      <c r="E72" s="25">
        <v>25</v>
      </c>
      <c r="F72" s="25">
        <v>26</v>
      </c>
      <c r="G72" s="26">
        <v>27</v>
      </c>
      <c r="H72" s="25">
        <v>27</v>
      </c>
      <c r="I72" s="25">
        <v>31</v>
      </c>
      <c r="J72" s="25">
        <v>30</v>
      </c>
      <c r="K72" s="25">
        <v>28</v>
      </c>
      <c r="L72" s="25">
        <v>26</v>
      </c>
      <c r="M72" s="52">
        <v>28</v>
      </c>
      <c r="N72" s="29">
        <v>25</v>
      </c>
      <c r="O72" s="25">
        <v>33</v>
      </c>
      <c r="P72" s="25">
        <v>33</v>
      </c>
      <c r="Q72" s="25">
        <v>25</v>
      </c>
      <c r="R72" s="25">
        <v>20</v>
      </c>
      <c r="S72" s="25">
        <v>24</v>
      </c>
      <c r="T72" s="52">
        <v>25</v>
      </c>
      <c r="U72" s="29">
        <v>18</v>
      </c>
      <c r="V72" s="25">
        <v>25</v>
      </c>
      <c r="W72" s="25">
        <v>33</v>
      </c>
      <c r="X72" s="25">
        <v>27</v>
      </c>
      <c r="Y72" s="25">
        <v>29</v>
      </c>
      <c r="Z72" s="25">
        <v>27</v>
      </c>
      <c r="AA72" s="52">
        <v>22</v>
      </c>
      <c r="AB72" s="25">
        <v>21</v>
      </c>
      <c r="AC72" s="25">
        <v>16</v>
      </c>
      <c r="AD72" s="25">
        <v>28</v>
      </c>
      <c r="AE72" s="25">
        <v>28</v>
      </c>
      <c r="AF72" s="25">
        <v>29</v>
      </c>
    </row>
    <row r="73" spans="1:178" x14ac:dyDescent="0.25">
      <c r="A73" s="23" t="s">
        <v>22</v>
      </c>
      <c r="B73" s="16" t="s">
        <v>10</v>
      </c>
      <c r="C73" s="18">
        <v>0</v>
      </c>
      <c r="D73" s="17">
        <v>0</v>
      </c>
      <c r="E73" s="17">
        <v>0</v>
      </c>
      <c r="F73" s="17">
        <v>0</v>
      </c>
      <c r="G73" s="18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7">
        <v>0</v>
      </c>
      <c r="U73" s="17">
        <v>0</v>
      </c>
      <c r="V73" s="17">
        <v>0</v>
      </c>
      <c r="W73" s="17">
        <v>0</v>
      </c>
      <c r="X73" s="17">
        <v>0</v>
      </c>
      <c r="Y73" s="17">
        <v>0</v>
      </c>
      <c r="Z73" s="17">
        <v>0</v>
      </c>
      <c r="AA73" s="51">
        <v>0</v>
      </c>
      <c r="AB73" s="17">
        <v>0</v>
      </c>
      <c r="AC73" s="17">
        <v>0</v>
      </c>
      <c r="AD73" s="17">
        <v>0</v>
      </c>
      <c r="AE73" s="17">
        <v>0</v>
      </c>
      <c r="AF73" s="17">
        <v>0</v>
      </c>
    </row>
    <row r="74" spans="1:178" x14ac:dyDescent="0.25">
      <c r="A74" s="23"/>
      <c r="B74" s="19" t="s">
        <v>11</v>
      </c>
      <c r="C74" s="31">
        <v>0</v>
      </c>
      <c r="D74" s="20">
        <v>0</v>
      </c>
      <c r="E74" s="20">
        <v>0</v>
      </c>
      <c r="F74" s="20">
        <v>0</v>
      </c>
      <c r="G74" s="31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0</v>
      </c>
      <c r="V74" s="20">
        <v>0</v>
      </c>
      <c r="W74" s="20">
        <v>0</v>
      </c>
      <c r="X74" s="20">
        <v>0</v>
      </c>
      <c r="Y74" s="20">
        <v>0</v>
      </c>
      <c r="Z74" s="20">
        <v>0</v>
      </c>
      <c r="AA74" s="30">
        <v>0</v>
      </c>
      <c r="AB74" s="20">
        <v>0</v>
      </c>
      <c r="AC74" s="20">
        <v>0</v>
      </c>
      <c r="AD74" s="20">
        <v>0</v>
      </c>
      <c r="AE74" s="20">
        <v>0</v>
      </c>
      <c r="AF74" s="20">
        <v>0</v>
      </c>
    </row>
    <row r="75" spans="1:178" x14ac:dyDescent="0.25">
      <c r="A75" s="71"/>
      <c r="B75" s="90" t="s">
        <v>58</v>
      </c>
      <c r="C75" s="38">
        <v>0</v>
      </c>
      <c r="D75" s="37">
        <v>0</v>
      </c>
      <c r="E75" s="37">
        <v>0</v>
      </c>
      <c r="F75" s="37">
        <v>0</v>
      </c>
      <c r="G75" s="38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0</v>
      </c>
      <c r="W75" s="37">
        <v>0</v>
      </c>
      <c r="X75" s="25">
        <v>0</v>
      </c>
      <c r="Y75" s="25">
        <v>0</v>
      </c>
      <c r="Z75" s="37">
        <v>0</v>
      </c>
      <c r="AA75" s="54">
        <v>0</v>
      </c>
      <c r="AB75" s="37">
        <v>0</v>
      </c>
      <c r="AC75" s="37">
        <v>0</v>
      </c>
      <c r="AD75" s="37">
        <v>0</v>
      </c>
      <c r="AE75" s="37">
        <v>0</v>
      </c>
      <c r="AF75" s="37">
        <v>0</v>
      </c>
    </row>
    <row r="76" spans="1:178" x14ac:dyDescent="0.25">
      <c r="A76" s="71"/>
      <c r="B76" s="19" t="s">
        <v>59</v>
      </c>
      <c r="C76" s="100">
        <v>0</v>
      </c>
      <c r="D76" s="93">
        <v>0</v>
      </c>
      <c r="E76" s="93">
        <v>0</v>
      </c>
      <c r="F76" s="93">
        <v>0</v>
      </c>
      <c r="G76" s="100">
        <v>0</v>
      </c>
      <c r="H76" s="93">
        <v>0</v>
      </c>
      <c r="I76" s="93">
        <v>0</v>
      </c>
      <c r="J76" s="93">
        <v>0</v>
      </c>
      <c r="K76" s="93">
        <v>0</v>
      </c>
      <c r="L76" s="93">
        <v>0</v>
      </c>
      <c r="M76" s="93">
        <v>0</v>
      </c>
      <c r="N76" s="93">
        <v>0</v>
      </c>
      <c r="O76" s="93">
        <v>0</v>
      </c>
      <c r="P76" s="93">
        <v>0</v>
      </c>
      <c r="Q76" s="93">
        <v>0</v>
      </c>
      <c r="R76" s="93">
        <v>0</v>
      </c>
      <c r="S76" s="93">
        <v>0</v>
      </c>
      <c r="T76" s="93">
        <v>0</v>
      </c>
      <c r="U76" s="93">
        <v>0</v>
      </c>
      <c r="V76" s="93">
        <v>0</v>
      </c>
      <c r="W76" s="93">
        <v>0</v>
      </c>
      <c r="X76" s="20">
        <v>0</v>
      </c>
      <c r="Y76" s="20">
        <v>0</v>
      </c>
      <c r="Z76" s="93">
        <v>0</v>
      </c>
      <c r="AA76" s="93">
        <v>0</v>
      </c>
      <c r="AB76" s="93">
        <v>0</v>
      </c>
      <c r="AC76" s="93">
        <v>0</v>
      </c>
      <c r="AD76" s="93">
        <v>0</v>
      </c>
      <c r="AE76" s="93">
        <v>0</v>
      </c>
      <c r="AF76" s="93">
        <v>0</v>
      </c>
    </row>
    <row r="77" spans="1:178" x14ac:dyDescent="0.25">
      <c r="A77" s="2"/>
      <c r="B77" s="39" t="s">
        <v>33</v>
      </c>
      <c r="C77" s="38">
        <v>0</v>
      </c>
      <c r="D77" s="37">
        <v>0</v>
      </c>
      <c r="E77" s="37">
        <v>0</v>
      </c>
      <c r="F77" s="37">
        <v>0</v>
      </c>
      <c r="G77" s="38">
        <v>0</v>
      </c>
      <c r="H77" s="37">
        <v>0</v>
      </c>
      <c r="I77" s="37">
        <v>0</v>
      </c>
      <c r="J77" s="37">
        <v>1</v>
      </c>
      <c r="K77" s="37">
        <v>0</v>
      </c>
      <c r="L77" s="37">
        <v>0</v>
      </c>
      <c r="M77" s="37">
        <v>0</v>
      </c>
      <c r="N77" s="38">
        <v>0</v>
      </c>
      <c r="O77" s="37">
        <v>0</v>
      </c>
      <c r="P77" s="37">
        <v>0</v>
      </c>
      <c r="Q77" s="37">
        <v>0</v>
      </c>
      <c r="R77" s="37">
        <v>1</v>
      </c>
      <c r="S77" s="37">
        <v>0</v>
      </c>
      <c r="T77" s="37">
        <v>0</v>
      </c>
      <c r="U77" s="38">
        <v>1</v>
      </c>
      <c r="V77" s="37">
        <v>0</v>
      </c>
      <c r="W77" s="37">
        <v>0</v>
      </c>
      <c r="X77" s="37">
        <v>0</v>
      </c>
      <c r="Y77" s="37">
        <v>0</v>
      </c>
      <c r="Z77" s="37">
        <v>0</v>
      </c>
      <c r="AA77" s="54">
        <v>0</v>
      </c>
      <c r="AB77" s="37">
        <v>0</v>
      </c>
      <c r="AC77" s="37">
        <v>0</v>
      </c>
      <c r="AD77" s="37">
        <v>0</v>
      </c>
      <c r="AE77" s="37">
        <v>0</v>
      </c>
      <c r="AF77" s="37">
        <v>0</v>
      </c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0"/>
      <c r="EO77" s="40"/>
      <c r="EP77" s="40"/>
      <c r="EQ77" s="40"/>
      <c r="ER77" s="40"/>
      <c r="ES77" s="40"/>
      <c r="ET77" s="40"/>
      <c r="EU77" s="40"/>
      <c r="EV77" s="40"/>
      <c r="EW77" s="40"/>
      <c r="EX77" s="40"/>
      <c r="EY77" s="40"/>
      <c r="EZ77" s="40"/>
      <c r="FA77" s="40"/>
      <c r="FB77" s="40"/>
      <c r="FC77" s="40"/>
      <c r="FD77" s="40"/>
      <c r="FE77" s="40"/>
      <c r="FF77" s="40"/>
      <c r="FG77" s="40"/>
      <c r="FH77" s="40"/>
      <c r="FI77" s="40"/>
      <c r="FJ77" s="40"/>
      <c r="FK77" s="40"/>
      <c r="FL77" s="40"/>
      <c r="FM77" s="40"/>
      <c r="FN77" s="40"/>
      <c r="FO77" s="40"/>
      <c r="FP77" s="40"/>
      <c r="FQ77" s="40"/>
      <c r="FR77" s="40"/>
      <c r="FS77" s="40"/>
      <c r="FT77" s="40"/>
      <c r="FU77" s="40"/>
      <c r="FV77" s="40"/>
    </row>
    <row r="78" spans="1:178" ht="15.75" thickBot="1" x14ac:dyDescent="0.3">
      <c r="A78" s="44"/>
      <c r="B78" s="55" t="s">
        <v>34</v>
      </c>
      <c r="C78" s="53">
        <v>0</v>
      </c>
      <c r="D78" s="93">
        <v>0</v>
      </c>
      <c r="E78" s="93">
        <v>0</v>
      </c>
      <c r="F78" s="93">
        <v>0</v>
      </c>
      <c r="G78" s="53">
        <v>0</v>
      </c>
      <c r="H78" s="42">
        <v>0</v>
      </c>
      <c r="I78" s="42">
        <v>0</v>
      </c>
      <c r="J78" s="42">
        <f>J77/J72*100</f>
        <v>3.3333333333333335</v>
      </c>
      <c r="K78" s="42">
        <v>0</v>
      </c>
      <c r="L78" s="42">
        <v>0</v>
      </c>
      <c r="M78" s="42">
        <v>0</v>
      </c>
      <c r="N78" s="53">
        <v>0</v>
      </c>
      <c r="O78" s="42">
        <v>0</v>
      </c>
      <c r="P78" s="42">
        <v>0</v>
      </c>
      <c r="Q78" s="42">
        <v>0</v>
      </c>
      <c r="R78" s="57">
        <f>R77/R72*100</f>
        <v>5</v>
      </c>
      <c r="S78" s="93">
        <f>S77/S72*100</f>
        <v>0</v>
      </c>
      <c r="T78" s="42">
        <f>T77/T72*100</f>
        <v>0</v>
      </c>
      <c r="U78" s="53">
        <f>U77/U72*100</f>
        <v>5.5555555555555554</v>
      </c>
      <c r="V78" s="42">
        <f>V77/V72*100</f>
        <v>0</v>
      </c>
      <c r="W78" s="42">
        <v>0</v>
      </c>
      <c r="X78" s="42">
        <v>0</v>
      </c>
      <c r="Y78" s="42">
        <v>0</v>
      </c>
      <c r="Z78" s="93">
        <v>0</v>
      </c>
      <c r="AA78" s="93">
        <v>0</v>
      </c>
      <c r="AB78" s="93">
        <v>0</v>
      </c>
      <c r="AC78" s="57">
        <v>0</v>
      </c>
      <c r="AD78" s="57">
        <v>0</v>
      </c>
      <c r="AE78" s="57">
        <v>0</v>
      </c>
      <c r="AF78" s="57">
        <v>0</v>
      </c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  <c r="DD78" s="40"/>
      <c r="DE78" s="40"/>
      <c r="DF78" s="40"/>
      <c r="DG78" s="40"/>
      <c r="DH78" s="40"/>
      <c r="DI78" s="40"/>
      <c r="DJ78" s="40"/>
      <c r="DK78" s="40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A78" s="40"/>
      <c r="EB78" s="40"/>
      <c r="EC78" s="40"/>
      <c r="ED78" s="40"/>
      <c r="EE78" s="40"/>
      <c r="EF78" s="40"/>
      <c r="EG78" s="40"/>
      <c r="EH78" s="40"/>
      <c r="EI78" s="40"/>
      <c r="EJ78" s="40"/>
      <c r="EK78" s="40"/>
      <c r="EL78" s="40"/>
      <c r="EM78" s="40"/>
      <c r="EN78" s="40"/>
      <c r="EO78" s="40"/>
      <c r="EP78" s="40"/>
      <c r="EQ78" s="40"/>
      <c r="ER78" s="40"/>
      <c r="ES78" s="40"/>
      <c r="ET78" s="40"/>
      <c r="EU78" s="40"/>
      <c r="EV78" s="40"/>
      <c r="EW78" s="40"/>
      <c r="EX78" s="40"/>
      <c r="EY78" s="40"/>
      <c r="EZ78" s="40"/>
      <c r="FA78" s="40"/>
      <c r="FB78" s="40"/>
      <c r="FC78" s="40"/>
      <c r="FD78" s="40"/>
      <c r="FE78" s="40"/>
      <c r="FF78" s="40"/>
      <c r="FG78" s="40"/>
      <c r="FH78" s="40"/>
      <c r="FI78" s="40"/>
      <c r="FJ78" s="40"/>
      <c r="FK78" s="40"/>
      <c r="FL78" s="40"/>
      <c r="FM78" s="40"/>
      <c r="FN78" s="40"/>
      <c r="FO78" s="40"/>
      <c r="FP78" s="40"/>
      <c r="FQ78" s="40"/>
      <c r="FR78" s="40"/>
      <c r="FS78" s="40"/>
      <c r="FT78" s="40"/>
      <c r="FU78" s="40"/>
      <c r="FV78" s="40"/>
    </row>
    <row r="79" spans="1:178" ht="15.75" thickBot="1" x14ac:dyDescent="0.3">
      <c r="A79" s="10" t="s">
        <v>23</v>
      </c>
      <c r="B79" s="24" t="s">
        <v>9</v>
      </c>
      <c r="C79" s="14">
        <v>102</v>
      </c>
      <c r="D79" s="12">
        <v>102</v>
      </c>
      <c r="E79" s="12">
        <v>102</v>
      </c>
      <c r="F79" s="12">
        <v>132</v>
      </c>
      <c r="G79" s="14">
        <v>121</v>
      </c>
      <c r="H79" s="12">
        <v>131</v>
      </c>
      <c r="I79" s="12">
        <v>118</v>
      </c>
      <c r="J79" s="12">
        <v>80</v>
      </c>
      <c r="K79" s="12">
        <v>99</v>
      </c>
      <c r="L79" s="12">
        <v>82</v>
      </c>
      <c r="M79" s="13">
        <v>121</v>
      </c>
      <c r="N79" s="12">
        <v>139</v>
      </c>
      <c r="O79" s="12">
        <v>124</v>
      </c>
      <c r="P79" s="12">
        <v>112</v>
      </c>
      <c r="Q79" s="12">
        <v>131</v>
      </c>
      <c r="R79" s="12">
        <v>97</v>
      </c>
      <c r="S79" s="12">
        <v>92</v>
      </c>
      <c r="T79" s="13">
        <v>106</v>
      </c>
      <c r="U79" s="12">
        <v>100</v>
      </c>
      <c r="V79" s="12">
        <v>122</v>
      </c>
      <c r="W79" s="12">
        <v>126</v>
      </c>
      <c r="X79" s="12">
        <v>119</v>
      </c>
      <c r="Y79" s="12">
        <v>113</v>
      </c>
      <c r="Z79" s="12">
        <v>93</v>
      </c>
      <c r="AA79" s="13">
        <v>114</v>
      </c>
      <c r="AB79" s="12">
        <v>127</v>
      </c>
      <c r="AC79" s="12">
        <v>147</v>
      </c>
      <c r="AD79" s="12">
        <v>95</v>
      </c>
      <c r="AE79" s="12">
        <v>122</v>
      </c>
      <c r="AF79" s="12">
        <v>112</v>
      </c>
    </row>
    <row r="80" spans="1:178" x14ac:dyDescent="0.25">
      <c r="A80" s="15"/>
      <c r="B80" s="16" t="s">
        <v>10</v>
      </c>
      <c r="C80" s="18">
        <v>2</v>
      </c>
      <c r="D80" s="17">
        <v>10</v>
      </c>
      <c r="E80" s="17">
        <v>7</v>
      </c>
      <c r="F80" s="17">
        <v>11</v>
      </c>
      <c r="G80" s="18">
        <v>5</v>
      </c>
      <c r="H80" s="17">
        <v>9</v>
      </c>
      <c r="I80" s="17">
        <v>8</v>
      </c>
      <c r="J80" s="17">
        <v>6</v>
      </c>
      <c r="K80" s="17">
        <v>8</v>
      </c>
      <c r="L80" s="17">
        <v>4</v>
      </c>
      <c r="M80" s="51">
        <v>5</v>
      </c>
      <c r="N80" s="17">
        <v>5</v>
      </c>
      <c r="O80" s="17">
        <v>4</v>
      </c>
      <c r="P80" s="17">
        <v>4</v>
      </c>
      <c r="Q80" s="17">
        <v>2</v>
      </c>
      <c r="R80" s="17">
        <v>3</v>
      </c>
      <c r="S80" s="17">
        <v>7</v>
      </c>
      <c r="T80" s="51">
        <v>12</v>
      </c>
      <c r="U80" s="17">
        <v>3</v>
      </c>
      <c r="V80" s="17">
        <v>9</v>
      </c>
      <c r="W80" s="17">
        <v>9</v>
      </c>
      <c r="X80" s="17">
        <v>6</v>
      </c>
      <c r="Y80" s="17">
        <v>10</v>
      </c>
      <c r="Z80" s="17">
        <v>2</v>
      </c>
      <c r="AA80" s="51">
        <v>2</v>
      </c>
      <c r="AB80" s="17">
        <v>6</v>
      </c>
      <c r="AC80" s="17">
        <v>4</v>
      </c>
      <c r="AD80" s="17">
        <v>1</v>
      </c>
      <c r="AE80" s="17">
        <v>1</v>
      </c>
      <c r="AF80" s="17">
        <v>9</v>
      </c>
    </row>
    <row r="81" spans="1:178" x14ac:dyDescent="0.25">
      <c r="A81" s="15"/>
      <c r="B81" s="19" t="s">
        <v>11</v>
      </c>
      <c r="C81" s="20">
        <f>C80/C79*100</f>
        <v>1.9607843137254901</v>
      </c>
      <c r="D81" s="20">
        <f>D80/D79*100</f>
        <v>9.8039215686274517</v>
      </c>
      <c r="E81" s="20">
        <f t="shared" ref="E81:G81" si="99">E80/E79*100</f>
        <v>6.8627450980392162</v>
      </c>
      <c r="F81" s="20">
        <f t="shared" si="99"/>
        <v>8.3333333333333321</v>
      </c>
      <c r="G81" s="20">
        <f t="shared" si="99"/>
        <v>4.1322314049586781</v>
      </c>
      <c r="H81" s="20">
        <f t="shared" ref="H81" si="100">H80/H79*100</f>
        <v>6.8702290076335881</v>
      </c>
      <c r="I81" s="20">
        <f t="shared" ref="I81" si="101">I80/I79*100</f>
        <v>6.7796610169491522</v>
      </c>
      <c r="J81" s="20">
        <f t="shared" ref="J81" si="102">J80/J79*100</f>
        <v>7.5</v>
      </c>
      <c r="K81" s="20">
        <f t="shared" ref="K81" si="103">K80/K79*100</f>
        <v>8.0808080808080813</v>
      </c>
      <c r="L81" s="20">
        <f t="shared" ref="L81:N81" si="104">L80/L79*100</f>
        <v>4.8780487804878048</v>
      </c>
      <c r="M81" s="30">
        <f t="shared" si="104"/>
        <v>4.1322314049586781</v>
      </c>
      <c r="N81" s="20">
        <f t="shared" si="104"/>
        <v>3.5971223021582732</v>
      </c>
      <c r="O81" s="20">
        <f t="shared" ref="O81" si="105">O80/O79*100</f>
        <v>3.225806451612903</v>
      </c>
      <c r="P81" s="20">
        <f t="shared" ref="P81" si="106">P80/P79*100</f>
        <v>3.5714285714285712</v>
      </c>
      <c r="Q81" s="20">
        <f t="shared" ref="Q81" si="107">Q80/Q79*100</f>
        <v>1.5267175572519083</v>
      </c>
      <c r="R81" s="20">
        <f t="shared" ref="R81:V81" si="108">R80/R79*100</f>
        <v>3.0927835051546393</v>
      </c>
      <c r="S81" s="20">
        <f t="shared" si="108"/>
        <v>7.608695652173914</v>
      </c>
      <c r="T81" s="30">
        <f t="shared" si="108"/>
        <v>11.320754716981133</v>
      </c>
      <c r="U81" s="20">
        <f t="shared" si="108"/>
        <v>3</v>
      </c>
      <c r="V81" s="20">
        <f t="shared" si="108"/>
        <v>7.3770491803278686</v>
      </c>
      <c r="W81" s="20">
        <f t="shared" ref="W81" si="109">W80/W79*100</f>
        <v>7.1428571428571423</v>
      </c>
      <c r="X81" s="20">
        <f t="shared" ref="X81" si="110">X80/X79*100</f>
        <v>5.0420168067226889</v>
      </c>
      <c r="Y81" s="20">
        <f t="shared" ref="Y81" si="111">Y80/Y79*100</f>
        <v>8.8495575221238933</v>
      </c>
      <c r="Z81" s="20">
        <f t="shared" ref="Z81:AB81" si="112">Z80/Z79*100</f>
        <v>2.1505376344086025</v>
      </c>
      <c r="AA81" s="20">
        <f t="shared" si="112"/>
        <v>1.7543859649122806</v>
      </c>
      <c r="AB81" s="20">
        <f t="shared" si="112"/>
        <v>4.7244094488188972</v>
      </c>
      <c r="AC81" s="20">
        <f t="shared" ref="AC81" si="113">AC80/AC79*100</f>
        <v>2.7210884353741496</v>
      </c>
      <c r="AD81" s="20">
        <f t="shared" ref="AD81:AF81" si="114">AD80/AD79*100</f>
        <v>1.0526315789473684</v>
      </c>
      <c r="AE81" s="20">
        <f t="shared" si="114"/>
        <v>0.81967213114754101</v>
      </c>
      <c r="AF81" s="20">
        <f t="shared" si="114"/>
        <v>8.0357142857142865</v>
      </c>
    </row>
    <row r="82" spans="1:178" x14ac:dyDescent="0.25">
      <c r="A82" s="48"/>
      <c r="B82" s="90" t="s">
        <v>58</v>
      </c>
      <c r="C82" s="38">
        <v>1</v>
      </c>
      <c r="D82" s="37">
        <v>0</v>
      </c>
      <c r="E82" s="37">
        <v>2</v>
      </c>
      <c r="F82" s="37">
        <v>4</v>
      </c>
      <c r="G82" s="38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54">
        <v>0</v>
      </c>
      <c r="N82" s="37">
        <v>0</v>
      </c>
      <c r="O82" s="37">
        <v>0</v>
      </c>
      <c r="P82" s="37">
        <v>0</v>
      </c>
      <c r="Q82" s="37">
        <v>0</v>
      </c>
      <c r="R82" s="37">
        <v>0</v>
      </c>
      <c r="S82" s="37">
        <v>1</v>
      </c>
      <c r="T82" s="54">
        <v>0</v>
      </c>
      <c r="U82" s="37">
        <v>1</v>
      </c>
      <c r="V82" s="37">
        <v>0</v>
      </c>
      <c r="W82" s="37">
        <v>4</v>
      </c>
      <c r="X82" s="37">
        <v>1</v>
      </c>
      <c r="Y82" s="37">
        <v>0</v>
      </c>
      <c r="Z82" s="37">
        <v>0</v>
      </c>
      <c r="AA82" s="54">
        <v>0</v>
      </c>
      <c r="AB82" s="37">
        <v>0</v>
      </c>
      <c r="AC82" s="37">
        <v>0</v>
      </c>
      <c r="AD82" s="37">
        <v>0</v>
      </c>
      <c r="AE82" s="37">
        <v>0</v>
      </c>
      <c r="AF82" s="37">
        <v>1</v>
      </c>
    </row>
    <row r="83" spans="1:178" x14ac:dyDescent="0.25">
      <c r="A83" s="48"/>
      <c r="B83" s="19" t="s">
        <v>59</v>
      </c>
      <c r="C83" s="20">
        <f>C82/C79*100</f>
        <v>0.98039215686274506</v>
      </c>
      <c r="D83" s="93">
        <v>0</v>
      </c>
      <c r="E83" s="93">
        <f>E82/E79*100</f>
        <v>1.9607843137254901</v>
      </c>
      <c r="F83" s="93">
        <f>F82/F79*100</f>
        <v>3.0303030303030303</v>
      </c>
      <c r="G83" s="20">
        <f>G82/G79*100</f>
        <v>0</v>
      </c>
      <c r="H83" s="93">
        <v>0</v>
      </c>
      <c r="I83" s="93">
        <v>0</v>
      </c>
      <c r="J83" s="93">
        <v>0</v>
      </c>
      <c r="K83" s="93">
        <v>0</v>
      </c>
      <c r="L83" s="93">
        <v>0</v>
      </c>
      <c r="M83" s="101">
        <v>0</v>
      </c>
      <c r="N83" s="93">
        <v>0</v>
      </c>
      <c r="O83" s="93">
        <v>0</v>
      </c>
      <c r="P83" s="93">
        <v>0</v>
      </c>
      <c r="Q83" s="93">
        <v>0</v>
      </c>
      <c r="R83" s="93">
        <v>0</v>
      </c>
      <c r="S83" s="93">
        <f t="shared" ref="S83:AF83" si="115">S82/S79*100</f>
        <v>1.0869565217391304</v>
      </c>
      <c r="T83" s="101">
        <f t="shared" si="115"/>
        <v>0</v>
      </c>
      <c r="U83" s="93">
        <f t="shared" si="115"/>
        <v>1</v>
      </c>
      <c r="V83" s="93">
        <f t="shared" si="115"/>
        <v>0</v>
      </c>
      <c r="W83" s="93">
        <f t="shared" si="115"/>
        <v>3.1746031746031744</v>
      </c>
      <c r="X83" s="93">
        <f t="shared" si="115"/>
        <v>0.84033613445378152</v>
      </c>
      <c r="Y83" s="93">
        <f t="shared" si="115"/>
        <v>0</v>
      </c>
      <c r="Z83" s="93">
        <f t="shared" si="115"/>
        <v>0</v>
      </c>
      <c r="AA83" s="93">
        <f t="shared" si="115"/>
        <v>0</v>
      </c>
      <c r="AB83" s="93">
        <f t="shared" si="115"/>
        <v>0</v>
      </c>
      <c r="AC83" s="93">
        <f t="shared" si="115"/>
        <v>0</v>
      </c>
      <c r="AD83" s="93">
        <f t="shared" si="115"/>
        <v>0</v>
      </c>
      <c r="AE83" s="93">
        <f t="shared" si="115"/>
        <v>0</v>
      </c>
      <c r="AF83" s="93">
        <f t="shared" si="115"/>
        <v>0.89285714285714279</v>
      </c>
    </row>
    <row r="84" spans="1:178" x14ac:dyDescent="0.25">
      <c r="A84" s="2"/>
      <c r="B84" s="39" t="s">
        <v>33</v>
      </c>
      <c r="C84" s="37">
        <v>2</v>
      </c>
      <c r="D84" s="37">
        <v>1</v>
      </c>
      <c r="E84" s="37">
        <v>0</v>
      </c>
      <c r="F84" s="37">
        <v>1</v>
      </c>
      <c r="G84" s="37">
        <v>0</v>
      </c>
      <c r="H84" s="37">
        <v>1</v>
      </c>
      <c r="I84" s="37">
        <v>1</v>
      </c>
      <c r="J84" s="37">
        <v>0</v>
      </c>
      <c r="K84" s="37">
        <v>1</v>
      </c>
      <c r="L84" s="37">
        <v>0</v>
      </c>
      <c r="M84" s="54">
        <v>0</v>
      </c>
      <c r="N84" s="37">
        <v>1</v>
      </c>
      <c r="O84" s="37">
        <v>0</v>
      </c>
      <c r="P84" s="37">
        <v>0</v>
      </c>
      <c r="Q84" s="37">
        <v>1</v>
      </c>
      <c r="R84" s="37">
        <v>2</v>
      </c>
      <c r="S84" s="37">
        <v>1</v>
      </c>
      <c r="T84" s="54">
        <v>0</v>
      </c>
      <c r="U84" s="37">
        <v>0</v>
      </c>
      <c r="V84" s="37">
        <v>0</v>
      </c>
      <c r="W84" s="37">
        <v>1</v>
      </c>
      <c r="X84" s="37">
        <v>2</v>
      </c>
      <c r="Y84" s="37">
        <v>0</v>
      </c>
      <c r="Z84" s="37">
        <v>0</v>
      </c>
      <c r="AA84" s="54">
        <v>1</v>
      </c>
      <c r="AB84" s="37">
        <v>0</v>
      </c>
      <c r="AC84" s="37">
        <v>0</v>
      </c>
      <c r="AD84" s="37">
        <v>1</v>
      </c>
      <c r="AE84" s="37">
        <v>1</v>
      </c>
      <c r="AF84" s="37">
        <v>1</v>
      </c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40"/>
      <c r="CF84" s="40"/>
      <c r="CG84" s="40"/>
      <c r="CH84" s="40"/>
      <c r="CI84" s="40"/>
      <c r="CJ84" s="40"/>
      <c r="CK84" s="40"/>
      <c r="CL84" s="40"/>
      <c r="CM84" s="40"/>
      <c r="CN84" s="40"/>
      <c r="CO84" s="40"/>
      <c r="CP84" s="40"/>
      <c r="CQ84" s="40"/>
      <c r="CR84" s="40"/>
      <c r="CS84" s="40"/>
      <c r="CT84" s="40"/>
      <c r="CU84" s="40"/>
      <c r="CV84" s="40"/>
      <c r="CW84" s="40"/>
      <c r="CX84" s="40"/>
      <c r="CY84" s="40"/>
      <c r="CZ84" s="40"/>
      <c r="DA84" s="40"/>
      <c r="DB84" s="40"/>
      <c r="DC84" s="40"/>
      <c r="DD84" s="40"/>
      <c r="DE84" s="40"/>
      <c r="DF84" s="40"/>
      <c r="DG84" s="40"/>
      <c r="DH84" s="40"/>
      <c r="DI84" s="40"/>
      <c r="DJ84" s="40"/>
      <c r="DK84" s="40"/>
      <c r="DL84" s="40"/>
      <c r="DM84" s="40"/>
      <c r="DN84" s="40"/>
      <c r="DO84" s="40"/>
      <c r="DP84" s="40"/>
      <c r="DQ84" s="40"/>
      <c r="DR84" s="40"/>
      <c r="DS84" s="40"/>
      <c r="DT84" s="40"/>
      <c r="DU84" s="40"/>
      <c r="DV84" s="40"/>
      <c r="DW84" s="40"/>
      <c r="DX84" s="40"/>
      <c r="DY84" s="40"/>
      <c r="DZ84" s="40"/>
      <c r="EA84" s="40"/>
      <c r="EB84" s="40"/>
      <c r="EC84" s="40"/>
      <c r="ED84" s="40"/>
      <c r="EE84" s="40"/>
      <c r="EF84" s="40"/>
      <c r="EG84" s="40"/>
      <c r="EH84" s="40"/>
      <c r="EI84" s="40"/>
      <c r="EJ84" s="40"/>
      <c r="EK84" s="40"/>
      <c r="EL84" s="40"/>
      <c r="EM84" s="40"/>
      <c r="EN84" s="40"/>
      <c r="EO84" s="40"/>
      <c r="EP84" s="40"/>
      <c r="EQ84" s="40"/>
      <c r="ER84" s="40"/>
      <c r="ES84" s="40"/>
      <c r="ET84" s="40"/>
      <c r="EU84" s="40"/>
      <c r="EV84" s="40"/>
      <c r="EW84" s="40"/>
      <c r="EX84" s="40"/>
      <c r="EY84" s="40"/>
      <c r="EZ84" s="40"/>
      <c r="FA84" s="40"/>
      <c r="FB84" s="40"/>
      <c r="FC84" s="40"/>
      <c r="FD84" s="40"/>
      <c r="FE84" s="40"/>
      <c r="FF84" s="40"/>
      <c r="FG84" s="40"/>
      <c r="FH84" s="40"/>
      <c r="FI84" s="40"/>
      <c r="FJ84" s="40"/>
      <c r="FK84" s="40"/>
      <c r="FL84" s="40"/>
      <c r="FM84" s="40"/>
      <c r="FN84" s="40"/>
      <c r="FO84" s="40"/>
      <c r="FP84" s="40"/>
      <c r="FQ84" s="40"/>
      <c r="FR84" s="40"/>
      <c r="FS84" s="40"/>
      <c r="FT84" s="40"/>
      <c r="FU84" s="40"/>
      <c r="FV84" s="40"/>
    </row>
    <row r="85" spans="1:178" ht="15.75" thickBot="1" x14ac:dyDescent="0.3">
      <c r="A85" s="44"/>
      <c r="B85" s="55" t="s">
        <v>34</v>
      </c>
      <c r="C85" s="42">
        <f t="shared" ref="C85:H85" si="116">C84/C79*100</f>
        <v>1.9607843137254901</v>
      </c>
      <c r="D85" s="42">
        <f t="shared" si="116"/>
        <v>0.98039215686274506</v>
      </c>
      <c r="E85" s="57">
        <f t="shared" si="116"/>
        <v>0</v>
      </c>
      <c r="F85" s="57">
        <f t="shared" si="116"/>
        <v>0.75757575757575757</v>
      </c>
      <c r="G85" s="42">
        <f t="shared" si="116"/>
        <v>0</v>
      </c>
      <c r="H85" s="42">
        <f t="shared" si="116"/>
        <v>0.76335877862595414</v>
      </c>
      <c r="I85" s="42">
        <f>I84/I79*100</f>
        <v>0.84745762711864403</v>
      </c>
      <c r="J85" s="57">
        <v>0</v>
      </c>
      <c r="K85" s="42">
        <f>K84/K79*100</f>
        <v>1.0101010101010102</v>
      </c>
      <c r="L85" s="57">
        <f>L84/L79*100</f>
        <v>0</v>
      </c>
      <c r="M85" s="58">
        <f>M84/M79*100</f>
        <v>0</v>
      </c>
      <c r="N85" s="53">
        <f>N84/N79*100</f>
        <v>0.71942446043165476</v>
      </c>
      <c r="O85" s="42">
        <v>0</v>
      </c>
      <c r="P85" s="42">
        <v>0</v>
      </c>
      <c r="Q85" s="57">
        <f t="shared" ref="Q85:V85" si="117">Q84/Q79*100</f>
        <v>0.76335877862595414</v>
      </c>
      <c r="R85" s="57">
        <f t="shared" si="117"/>
        <v>2.0618556701030926</v>
      </c>
      <c r="S85" s="57">
        <f t="shared" si="117"/>
        <v>1.0869565217391304</v>
      </c>
      <c r="T85" s="58">
        <f t="shared" si="117"/>
        <v>0</v>
      </c>
      <c r="U85" s="57">
        <f t="shared" si="117"/>
        <v>0</v>
      </c>
      <c r="V85" s="57">
        <f t="shared" si="117"/>
        <v>0</v>
      </c>
      <c r="W85" s="57">
        <f>W84/W79*100</f>
        <v>0.79365079365079361</v>
      </c>
      <c r="X85" s="57">
        <f>X84/X79*100</f>
        <v>1.680672268907563</v>
      </c>
      <c r="Y85" s="57">
        <v>0</v>
      </c>
      <c r="Z85" s="57">
        <f>Z84/Z79*100</f>
        <v>0</v>
      </c>
      <c r="AA85" s="57">
        <f>AA84/AA79*100</f>
        <v>0.8771929824561403</v>
      </c>
      <c r="AB85" s="57">
        <f>AB84/AB79*100</f>
        <v>0</v>
      </c>
      <c r="AC85" s="42">
        <v>0</v>
      </c>
      <c r="AD85" s="42">
        <f>AD84/AD79*100</f>
        <v>1.0526315789473684</v>
      </c>
      <c r="AE85" s="42">
        <f>AE84/AE79*100</f>
        <v>0.81967213114754101</v>
      </c>
      <c r="AF85" s="42">
        <f>AF84/AF79*100</f>
        <v>0.89285714285714279</v>
      </c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/>
      <c r="CG85" s="40"/>
      <c r="CH85" s="40"/>
      <c r="CI85" s="40"/>
      <c r="CJ85" s="40"/>
      <c r="CK85" s="40"/>
      <c r="CL85" s="40"/>
      <c r="CM85" s="40"/>
      <c r="CN85" s="40"/>
      <c r="CO85" s="40"/>
      <c r="CP85" s="40"/>
      <c r="CQ85" s="40"/>
      <c r="CR85" s="40"/>
      <c r="CS85" s="40"/>
      <c r="CT85" s="40"/>
      <c r="CU85" s="40"/>
      <c r="CV85" s="40"/>
      <c r="CW85" s="40"/>
      <c r="CX85" s="40"/>
      <c r="CY85" s="40"/>
      <c r="CZ85" s="40"/>
      <c r="DA85" s="40"/>
      <c r="DB85" s="40"/>
      <c r="DC85" s="40"/>
      <c r="DD85" s="40"/>
      <c r="DE85" s="40"/>
      <c r="DF85" s="40"/>
      <c r="DG85" s="40"/>
      <c r="DH85" s="40"/>
      <c r="DI85" s="40"/>
      <c r="DJ85" s="40"/>
      <c r="DK85" s="40"/>
      <c r="DL85" s="40"/>
      <c r="DM85" s="40"/>
      <c r="DN85" s="40"/>
      <c r="DO85" s="40"/>
      <c r="DP85" s="40"/>
      <c r="DQ85" s="40"/>
      <c r="DR85" s="40"/>
      <c r="DS85" s="40"/>
      <c r="DT85" s="40"/>
      <c r="DU85" s="40"/>
      <c r="DV85" s="40"/>
      <c r="DW85" s="40"/>
      <c r="DX85" s="40"/>
      <c r="DY85" s="40"/>
      <c r="DZ85" s="40"/>
      <c r="EA85" s="40"/>
      <c r="EB85" s="40"/>
      <c r="EC85" s="40"/>
      <c r="ED85" s="40"/>
      <c r="EE85" s="40"/>
      <c r="EF85" s="40"/>
      <c r="EG85" s="40"/>
      <c r="EH85" s="40"/>
      <c r="EI85" s="40"/>
      <c r="EJ85" s="40"/>
      <c r="EK85" s="40"/>
      <c r="EL85" s="40"/>
      <c r="EM85" s="40"/>
      <c r="EN85" s="40"/>
      <c r="EO85" s="40"/>
      <c r="EP85" s="40"/>
      <c r="EQ85" s="40"/>
      <c r="ER85" s="40"/>
      <c r="ES85" s="40"/>
      <c r="ET85" s="40"/>
      <c r="EU85" s="40"/>
      <c r="EV85" s="40"/>
      <c r="EW85" s="40"/>
      <c r="EX85" s="40"/>
      <c r="EY85" s="40"/>
      <c r="EZ85" s="40"/>
      <c r="FA85" s="40"/>
      <c r="FB85" s="40"/>
      <c r="FC85" s="40"/>
      <c r="FD85" s="40"/>
      <c r="FE85" s="40"/>
      <c r="FF85" s="40"/>
      <c r="FG85" s="40"/>
      <c r="FH85" s="40"/>
      <c r="FI85" s="40"/>
      <c r="FJ85" s="40"/>
      <c r="FK85" s="40"/>
      <c r="FL85" s="40"/>
      <c r="FM85" s="40"/>
      <c r="FN85" s="40"/>
      <c r="FO85" s="40"/>
      <c r="FP85" s="40"/>
      <c r="FQ85" s="40"/>
      <c r="FR85" s="40"/>
      <c r="FS85" s="40"/>
      <c r="FT85" s="40"/>
      <c r="FU85" s="40"/>
      <c r="FV85" s="40"/>
    </row>
    <row r="86" spans="1:178" x14ac:dyDescent="0.25">
      <c r="A86" s="34" t="s">
        <v>24</v>
      </c>
      <c r="B86" s="22" t="s">
        <v>24</v>
      </c>
      <c r="C86" s="12">
        <f t="shared" ref="C86:E87" si="118">C7+C14+C21+C28+C36+C43+C50+C57+C65+C72+C79</f>
        <v>600</v>
      </c>
      <c r="D86" s="12">
        <f t="shared" si="118"/>
        <v>667</v>
      </c>
      <c r="E86" s="12">
        <f t="shared" si="118"/>
        <v>603</v>
      </c>
      <c r="F86" s="12">
        <f t="shared" ref="F86:G86" si="119">F7+F14+F21+F28+F36+F43+F50+F57+F65+F72+F79</f>
        <v>651</v>
      </c>
      <c r="G86" s="12">
        <f t="shared" si="119"/>
        <v>649</v>
      </c>
      <c r="H86" s="12">
        <f t="shared" ref="H86:I86" si="120">H7+H14+H21+H28+H36+H43+H50+H57+H65+H72+H79</f>
        <v>780</v>
      </c>
      <c r="I86" s="12">
        <f t="shared" si="120"/>
        <v>701</v>
      </c>
      <c r="J86" s="12">
        <f t="shared" ref="J86:K86" si="121">J7+J14+J21+J28+J36+J43+J50+J57+J65+J72+J79</f>
        <v>582</v>
      </c>
      <c r="K86" s="12">
        <f t="shared" si="121"/>
        <v>598</v>
      </c>
      <c r="L86" s="12">
        <f>L7+L14+L21+L28+L36+L43+L50+L57+L65+L72+L79</f>
        <v>555</v>
      </c>
      <c r="M86" s="12">
        <f t="shared" ref="M86:N86" si="122">M7+M14+M21+M28+M36+M43+M50+M57+M65+M72+M79</f>
        <v>614</v>
      </c>
      <c r="N86" s="12">
        <f t="shared" si="122"/>
        <v>638</v>
      </c>
      <c r="O86" s="12">
        <f t="shared" ref="O86" si="123">O7+O14+O21+O28+O36+O43+O50+O57+O65+O72+O79</f>
        <v>746</v>
      </c>
      <c r="P86" s="12">
        <f>P7+P14+P21+P28+P36+P43+P50+P57+P65+P72+P79</f>
        <v>685</v>
      </c>
      <c r="Q86" s="104">
        <f>Q3+Q11+Q19+Q27+Q36+Q43+Q50+Q57+Q65+Q72+Q79</f>
        <v>362.22222222222223</v>
      </c>
      <c r="R86" s="12">
        <f t="shared" ref="R86:W86" si="124">R7+R14+R21+R28+R36+R43+R50+R57+R65+R72+R79</f>
        <v>642</v>
      </c>
      <c r="S86" s="12">
        <f t="shared" si="124"/>
        <v>604</v>
      </c>
      <c r="T86" s="12">
        <f t="shared" si="124"/>
        <v>666</v>
      </c>
      <c r="U86" s="12">
        <f t="shared" si="124"/>
        <v>582</v>
      </c>
      <c r="V86" s="12">
        <f t="shared" si="124"/>
        <v>722</v>
      </c>
      <c r="W86" s="12">
        <f t="shared" si="124"/>
        <v>765</v>
      </c>
      <c r="X86" s="12">
        <f t="shared" ref="X86" si="125">X7+X14+X21+X28+X36+X43+X50+X57+X65+X72+X79</f>
        <v>655</v>
      </c>
      <c r="Y86" s="12">
        <f>Y7+Y14+Y21+Y28+Y36+Y43+Y50+Y57+Y65+Y72+Y79</f>
        <v>656</v>
      </c>
      <c r="Z86" s="12">
        <f t="shared" ref="Z86:AB86" si="126">Z7+Z14+Z21+Z28+Z36+Z43+Z50+Z57+Z65+Z72+Z79</f>
        <v>549</v>
      </c>
      <c r="AA86" s="12">
        <f t="shared" si="126"/>
        <v>608</v>
      </c>
      <c r="AB86" s="12">
        <f t="shared" si="126"/>
        <v>605</v>
      </c>
      <c r="AC86" s="12">
        <f t="shared" ref="AC86" si="127">AC7+AC14+AC21+AC28+AC36+AC43+AC50+AC57+AC65+AC72+AC79</f>
        <v>720</v>
      </c>
      <c r="AD86" s="12">
        <f t="shared" ref="AD86:AF87" si="128">AD7+AD14+AD21+AD28+AD36+AD43+AD50+AD57+AD65+AD72+AD79</f>
        <v>642</v>
      </c>
      <c r="AE86" s="12">
        <f t="shared" si="128"/>
        <v>692</v>
      </c>
      <c r="AF86" s="12">
        <f t="shared" si="128"/>
        <v>634</v>
      </c>
    </row>
    <row r="87" spans="1:178" x14ac:dyDescent="0.25">
      <c r="A87" s="15"/>
      <c r="B87" s="35" t="s">
        <v>25</v>
      </c>
      <c r="C87" s="17">
        <f t="shared" si="118"/>
        <v>44</v>
      </c>
      <c r="D87" s="17">
        <f t="shared" si="118"/>
        <v>68</v>
      </c>
      <c r="E87" s="17">
        <f t="shared" si="118"/>
        <v>49</v>
      </c>
      <c r="F87" s="17">
        <f t="shared" ref="F87:G87" si="129">F8+F15+F22+F29+F37+F44+F51+F58+F66+F73+F80</f>
        <v>57</v>
      </c>
      <c r="G87" s="17">
        <f t="shared" si="129"/>
        <v>48</v>
      </c>
      <c r="H87" s="17">
        <f t="shared" ref="H87:I87" si="130">H8+H15+H22+H29+H37+H44+H51+H58+H66+H73+H80</f>
        <v>53</v>
      </c>
      <c r="I87" s="17">
        <f t="shared" si="130"/>
        <v>58</v>
      </c>
      <c r="J87" s="17">
        <f t="shared" ref="J87:K87" si="131">J8+J15+J22+J29+J37+J44+J51+J58+J66+J73+J80</f>
        <v>33</v>
      </c>
      <c r="K87" s="17">
        <f t="shared" si="131"/>
        <v>37</v>
      </c>
      <c r="L87" s="17">
        <f>L8+L15+L22+L29+L37+L44+L51+L58+L66+L73+L80</f>
        <v>38</v>
      </c>
      <c r="M87" s="17">
        <f t="shared" ref="M87:N87" si="132">M8+M15+M22+M29+M37+M44+M51+M58+M66+M73+M80</f>
        <v>35</v>
      </c>
      <c r="N87" s="17">
        <f t="shared" si="132"/>
        <v>37</v>
      </c>
      <c r="O87" s="17">
        <f t="shared" ref="O87" si="133">O8+O15+O22+O29+O37+O44+O51+O58+O66+O73+O80</f>
        <v>39</v>
      </c>
      <c r="P87" s="17">
        <f>P8+P15+P22+P29+P37+P44+P51+P58+P66+P73+P80</f>
        <v>46</v>
      </c>
      <c r="Q87" s="105">
        <f>Q4+Q12+Q20+Q28+Q37+Q44+Q51+Q58+Q66+Q73+Q80</f>
        <v>71.237288135593218</v>
      </c>
      <c r="R87" s="17">
        <f>R8+R15+R22+R29+R37+R44+R51+R58+R66+R73+R80</f>
        <v>47</v>
      </c>
      <c r="S87" s="17">
        <f t="shared" ref="S87:V87" si="134">S8+S15+S22+S29+S37+S44+S51+S58+S66+S73+S80</f>
        <v>29</v>
      </c>
      <c r="T87" s="17">
        <f t="shared" si="134"/>
        <v>65</v>
      </c>
      <c r="U87" s="17">
        <f t="shared" si="134"/>
        <v>45</v>
      </c>
      <c r="V87" s="17">
        <f t="shared" si="134"/>
        <v>45</v>
      </c>
      <c r="W87" s="17">
        <f t="shared" ref="W87:X87" si="135">W8+W15+W22+W29+W37+W44+W51+W58+W66+W73+W80</f>
        <v>61</v>
      </c>
      <c r="X87" s="17">
        <f t="shared" si="135"/>
        <v>40</v>
      </c>
      <c r="Y87" s="17">
        <f>Y8+Y15+Y22+Y29+Y37+Y44+Y51+Y58+Y66+Y73+Y80</f>
        <v>60</v>
      </c>
      <c r="Z87" s="17">
        <f t="shared" ref="Z87:AB87" si="136">Z8+Z15+Z22+Z29+Z37+Z44+Z51+Z58+Z66+Z73+Z80</f>
        <v>23</v>
      </c>
      <c r="AA87" s="17">
        <f t="shared" si="136"/>
        <v>27</v>
      </c>
      <c r="AB87" s="17">
        <f t="shared" si="136"/>
        <v>32</v>
      </c>
      <c r="AC87" s="17">
        <f t="shared" ref="AC87" si="137">AC8+AC15+AC22+AC29+AC37+AC44+AC51+AC58+AC66+AC73+AC80</f>
        <v>40</v>
      </c>
      <c r="AD87" s="17">
        <f t="shared" si="128"/>
        <v>38</v>
      </c>
      <c r="AE87" s="17">
        <f t="shared" si="128"/>
        <v>41</v>
      </c>
      <c r="AF87" s="17">
        <f t="shared" si="128"/>
        <v>45</v>
      </c>
    </row>
    <row r="88" spans="1:178" x14ac:dyDescent="0.25">
      <c r="A88" s="15"/>
      <c r="B88" s="36" t="s">
        <v>26</v>
      </c>
      <c r="C88" s="20">
        <f>C87/C86*100</f>
        <v>7.333333333333333</v>
      </c>
      <c r="D88" s="20">
        <f>D87/D86*100</f>
        <v>10.194902548725636</v>
      </c>
      <c r="E88" s="20">
        <f t="shared" ref="E88" si="138">E87/E86*100</f>
        <v>8.1260364842454393</v>
      </c>
      <c r="F88" s="20">
        <f t="shared" ref="F88:G88" si="139">F87/F86*100</f>
        <v>8.7557603686635943</v>
      </c>
      <c r="G88" s="20">
        <f t="shared" si="139"/>
        <v>7.3959938366718037</v>
      </c>
      <c r="H88" s="20">
        <f t="shared" ref="H88:I88" si="140">H87/H86*100</f>
        <v>6.7948717948717947</v>
      </c>
      <c r="I88" s="20">
        <f t="shared" si="140"/>
        <v>8.2738944365192584</v>
      </c>
      <c r="J88" s="20">
        <f t="shared" ref="J88:K88" si="141">J87/J86*100</f>
        <v>5.6701030927835054</v>
      </c>
      <c r="K88" s="20">
        <f t="shared" si="141"/>
        <v>6.1872909698996654</v>
      </c>
      <c r="L88" s="20">
        <f t="shared" ref="L88" si="142">L87/L86*100</f>
        <v>6.8468468468468462</v>
      </c>
      <c r="M88" s="20">
        <f t="shared" ref="M88:N88" si="143">M87/M86*100</f>
        <v>5.7003257328990227</v>
      </c>
      <c r="N88" s="20">
        <f t="shared" si="143"/>
        <v>5.7993730407523509</v>
      </c>
      <c r="O88" s="20">
        <f t="shared" ref="O88" si="144">O87/O86*100</f>
        <v>5.2278820375335124</v>
      </c>
      <c r="P88" s="20">
        <f t="shared" ref="P88" si="145">P87/P86*100</f>
        <v>6.7153284671532854</v>
      </c>
      <c r="Q88" s="20">
        <f t="shared" ref="Q88" si="146">Q87/Q86*100</f>
        <v>19.666735988353956</v>
      </c>
      <c r="R88" s="20">
        <f t="shared" ref="R88:V88" si="147">R87/R86*100</f>
        <v>7.3208722741433014</v>
      </c>
      <c r="S88" s="20">
        <f t="shared" si="147"/>
        <v>4.8013245033112586</v>
      </c>
      <c r="T88" s="20">
        <f t="shared" si="147"/>
        <v>9.7597597597597598</v>
      </c>
      <c r="U88" s="20">
        <f t="shared" si="147"/>
        <v>7.731958762886598</v>
      </c>
      <c r="V88" s="20">
        <f t="shared" si="147"/>
        <v>6.2326869806094187</v>
      </c>
      <c r="W88" s="20">
        <f t="shared" ref="W88:X88" si="148">W87/W86*100</f>
        <v>7.973856209150326</v>
      </c>
      <c r="X88" s="20">
        <f t="shared" si="148"/>
        <v>6.1068702290076331</v>
      </c>
      <c r="Y88" s="20">
        <f t="shared" ref="Y88:AB88" si="149">Y87/Y86*100</f>
        <v>9.1463414634146343</v>
      </c>
      <c r="Z88" s="20">
        <f t="shared" si="149"/>
        <v>4.1894353369763211</v>
      </c>
      <c r="AA88" s="20">
        <f t="shared" si="149"/>
        <v>4.4407894736842106</v>
      </c>
      <c r="AB88" s="20">
        <f t="shared" si="149"/>
        <v>5.2892561983471076</v>
      </c>
      <c r="AC88" s="20">
        <f t="shared" ref="AC88" si="150">AC87/AC86*100</f>
        <v>5.5555555555555554</v>
      </c>
      <c r="AD88" s="20">
        <f t="shared" ref="AD88:AE88" si="151">AD87/AD86*100</f>
        <v>5.9190031152647977</v>
      </c>
      <c r="AE88" s="20">
        <f t="shared" si="151"/>
        <v>5.9248554913294793</v>
      </c>
      <c r="AF88" s="20">
        <f t="shared" ref="AF88" si="152">AF87/AF86*100</f>
        <v>7.0977917981072558</v>
      </c>
    </row>
    <row r="89" spans="1:178" x14ac:dyDescent="0.25">
      <c r="A89" s="48"/>
      <c r="B89" s="90" t="s">
        <v>58</v>
      </c>
      <c r="C89" s="37">
        <f>C10+C17+C24+C31+C39+C46+C53+C60+C68+C75+C82</f>
        <v>1</v>
      </c>
      <c r="D89" s="37">
        <f>D10+D17+D24+D31+D39+D46+D53+D60+D68+D75+D82</f>
        <v>1</v>
      </c>
      <c r="E89" s="37">
        <f>E10+E17+E24+E31+E39+E46+E53+E60+E68+E75+E82</f>
        <v>4</v>
      </c>
      <c r="F89" s="37">
        <f t="shared" ref="F89:G89" si="153">F10+F17+F24+F31+F39+F46+F53+F60+F68+F75+F82</f>
        <v>4</v>
      </c>
      <c r="G89" s="37">
        <f t="shared" si="153"/>
        <v>0</v>
      </c>
      <c r="H89" s="37">
        <f t="shared" ref="H89:I89" si="154">H10+H17+H24+H31+H39+H46+H53+H60+H68+H75+H82</f>
        <v>1</v>
      </c>
      <c r="I89" s="37">
        <f t="shared" si="154"/>
        <v>0</v>
      </c>
      <c r="J89" s="37">
        <f t="shared" ref="J89:K89" si="155">J10+J17+J24+J31+J39+J46+J53+J60+J68+J75+J82</f>
        <v>0</v>
      </c>
      <c r="K89" s="37">
        <f t="shared" si="155"/>
        <v>0</v>
      </c>
      <c r="L89" s="37">
        <f>L10+L17+L24+L31+L39+L46+L53+L60+L68+L75+L82</f>
        <v>0</v>
      </c>
      <c r="M89" s="37">
        <f t="shared" ref="M89:N89" si="156">M10+M17+M24+M31+M39+M46+M53+M60+M68+M75+M82</f>
        <v>0</v>
      </c>
      <c r="N89" s="37">
        <f t="shared" si="156"/>
        <v>0</v>
      </c>
      <c r="O89" s="37">
        <f t="shared" ref="O89" si="157">O10+O17+O24+O31+O39+O46+O53+O60+O68+O75+O82</f>
        <v>0</v>
      </c>
      <c r="P89" s="37">
        <f>P10+P17+P24+P31+P39+P46+P53+P60+P68+P75+P82</f>
        <v>2</v>
      </c>
      <c r="Q89" s="106">
        <f>Q7+Q15+Q23+Q31+Q39+Q46+Q53+Q60+Q68+Q75+Q82</f>
        <v>94.555555555555557</v>
      </c>
      <c r="R89" s="37">
        <f>R10+R17+R24+R31+R39+R46+R53+R60+R68+R75+R82</f>
        <v>0</v>
      </c>
      <c r="S89" s="37">
        <f t="shared" ref="S89:V89" si="158">S10+S17+S24+S31+S39+S46+S53+S60+S68+S75+S82</f>
        <v>1</v>
      </c>
      <c r="T89" s="37">
        <f t="shared" si="158"/>
        <v>0</v>
      </c>
      <c r="U89" s="37">
        <f t="shared" si="158"/>
        <v>1</v>
      </c>
      <c r="V89" s="37">
        <f t="shared" si="158"/>
        <v>2</v>
      </c>
      <c r="W89" s="37">
        <f t="shared" ref="W89:X89" si="159">W10+W17+W24+W31+W39+W46+W53+W60+W68+W75+W82</f>
        <v>4</v>
      </c>
      <c r="X89" s="37">
        <f t="shared" si="159"/>
        <v>1</v>
      </c>
      <c r="Y89" s="37">
        <f>Y10+Y17+Y24+Y31+Y39+Y46+Y53+Y60+Y68+Y75+Y82</f>
        <v>0</v>
      </c>
      <c r="Z89" s="37">
        <f t="shared" ref="Z89:AB89" si="160">Z10+Z17+Z24+Z31+Z39+Z46+Z53+Z60+Z68+Z75+Z82</f>
        <v>1</v>
      </c>
      <c r="AA89" s="37">
        <f t="shared" si="160"/>
        <v>0</v>
      </c>
      <c r="AB89" s="37">
        <f t="shared" si="160"/>
        <v>0</v>
      </c>
      <c r="AC89" s="37">
        <f t="shared" ref="AC89" si="161">AC10+AC17+AC24+AC31+AC39+AC46+AC53+AC60+AC68+AC75+AC82</f>
        <v>1</v>
      </c>
      <c r="AD89" s="37">
        <f>AD10+AD17+AD24+AD31+AD39+AD46+AD53+AD60+AD68+AD75+AD82</f>
        <v>0</v>
      </c>
      <c r="AE89" s="37">
        <f>AE10+AE17+AE24+AE31+AE39+AE46+AE53+AE60+AE68+AE75+AE82</f>
        <v>2</v>
      </c>
      <c r="AF89" s="37">
        <f>AF10+AF17+AF24+AF31+AF39+AF46+AF53+AF60+AF68+AF75+AF82</f>
        <v>1</v>
      </c>
    </row>
    <row r="90" spans="1:178" x14ac:dyDescent="0.25">
      <c r="A90" s="48"/>
      <c r="B90" s="19" t="s">
        <v>59</v>
      </c>
      <c r="C90" s="93">
        <f>C89/C86*100</f>
        <v>0.16666666666666669</v>
      </c>
      <c r="D90" s="93">
        <f>D89/D86*100</f>
        <v>0.14992503748125938</v>
      </c>
      <c r="E90" s="93">
        <f>E89/E86*100</f>
        <v>0.66334991708126034</v>
      </c>
      <c r="F90" s="93">
        <f t="shared" ref="F90:G90" si="162">F89/F86*100</f>
        <v>0.61443932411674351</v>
      </c>
      <c r="G90" s="93">
        <f t="shared" si="162"/>
        <v>0</v>
      </c>
      <c r="H90" s="93">
        <f t="shared" ref="H90:I90" si="163">H89/H86*100</f>
        <v>0.12820512820512819</v>
      </c>
      <c r="I90" s="93">
        <f t="shared" si="163"/>
        <v>0</v>
      </c>
      <c r="J90" s="93">
        <f t="shared" ref="J90:K90" si="164">J89/J86*100</f>
        <v>0</v>
      </c>
      <c r="K90" s="93">
        <f t="shared" si="164"/>
        <v>0</v>
      </c>
      <c r="L90" s="93">
        <f>L89/L86*100</f>
        <v>0</v>
      </c>
      <c r="M90" s="93">
        <f t="shared" ref="M90:N90" si="165">M89/M86*100</f>
        <v>0</v>
      </c>
      <c r="N90" s="93">
        <f t="shared" si="165"/>
        <v>0</v>
      </c>
      <c r="O90" s="93">
        <f t="shared" ref="O90" si="166">O89/O86*100</f>
        <v>0</v>
      </c>
      <c r="P90" s="93">
        <f t="shared" ref="P90:W90" si="167">P89/P86*100</f>
        <v>0.29197080291970801</v>
      </c>
      <c r="Q90" s="93">
        <f t="shared" si="167"/>
        <v>26.104294478527606</v>
      </c>
      <c r="R90" s="93">
        <f t="shared" si="167"/>
        <v>0</v>
      </c>
      <c r="S90" s="93">
        <f t="shared" si="167"/>
        <v>0.16556291390728478</v>
      </c>
      <c r="T90" s="93">
        <f t="shared" si="167"/>
        <v>0</v>
      </c>
      <c r="U90" s="93">
        <f t="shared" si="167"/>
        <v>0.1718213058419244</v>
      </c>
      <c r="V90" s="93">
        <f t="shared" si="167"/>
        <v>0.2770083102493075</v>
      </c>
      <c r="W90" s="93">
        <f t="shared" si="167"/>
        <v>0.52287581699346397</v>
      </c>
      <c r="X90" s="93">
        <f t="shared" ref="X90" si="168">X89/X86*100</f>
        <v>0.15267175572519084</v>
      </c>
      <c r="Y90" s="93">
        <f>Y89/Y86*100</f>
        <v>0</v>
      </c>
      <c r="Z90" s="93">
        <f t="shared" ref="Z90:AB90" si="169">Z89/Z86*100</f>
        <v>0.18214936247723132</v>
      </c>
      <c r="AA90" s="93">
        <f t="shared" si="169"/>
        <v>0</v>
      </c>
      <c r="AB90" s="93">
        <f t="shared" si="169"/>
        <v>0</v>
      </c>
      <c r="AC90" s="93">
        <f t="shared" ref="AC90" si="170">AC89/AC86*100</f>
        <v>0.1388888888888889</v>
      </c>
      <c r="AD90" s="93">
        <f>AD89/AD86*100</f>
        <v>0</v>
      </c>
      <c r="AE90" s="93">
        <f>AE89/AE86*100</f>
        <v>0.28901734104046239</v>
      </c>
      <c r="AF90" s="93">
        <f>AF89/AF86*100</f>
        <v>0.15772870662460567</v>
      </c>
    </row>
    <row r="91" spans="1:178" x14ac:dyDescent="0.25">
      <c r="A91" s="48"/>
      <c r="B91" s="61" t="s">
        <v>35</v>
      </c>
      <c r="C91" s="60">
        <f>C12+C19+C26+C33+C41+C48+C55+C62+C70+C77+C84</f>
        <v>46</v>
      </c>
      <c r="D91" s="60">
        <f>D12+D19+D26+D33+D41+D48+D55+D62+D70+D77+D84</f>
        <v>51</v>
      </c>
      <c r="E91" s="60">
        <f>E12+E19+E26+E33+E41+E48+E55+E62+E70+E77+E84</f>
        <v>32</v>
      </c>
      <c r="F91" s="60">
        <f t="shared" ref="F91:G91" si="171">F12+F19+F26+F33+F41+F48+F55+F62+F70+F77+F84</f>
        <v>53</v>
      </c>
      <c r="G91" s="60">
        <f t="shared" si="171"/>
        <v>36</v>
      </c>
      <c r="H91" s="60">
        <f t="shared" ref="H91:I91" si="172">H12+H19+H26+H33+H41+H48+H55+H62+H70+H77+H84</f>
        <v>53</v>
      </c>
      <c r="I91" s="60">
        <f t="shared" si="172"/>
        <v>55</v>
      </c>
      <c r="J91" s="60">
        <f t="shared" ref="J91:K91" si="173">J12+J19+J26+J33+J41+J48+J55+J62+J70+J77+J84</f>
        <v>35</v>
      </c>
      <c r="K91" s="60">
        <f t="shared" si="173"/>
        <v>38</v>
      </c>
      <c r="L91" s="60">
        <f>L12+L19+L26+L33+L41+L48+L55+L62+L70+L77+L84</f>
        <v>24</v>
      </c>
      <c r="M91" s="60">
        <f t="shared" ref="M91:N91" si="174">M12+M19+M26+M33+M41+M48+M55+M62+M70+M77+M84</f>
        <v>34</v>
      </c>
      <c r="N91" s="60">
        <f t="shared" si="174"/>
        <v>35</v>
      </c>
      <c r="O91" s="60">
        <f t="shared" ref="O91" si="175">O12+O19+O26+O33+O41+O48+O55+O62+O70+O77+O84</f>
        <v>53</v>
      </c>
      <c r="P91" s="60">
        <f>P12+P19+P26+P33+P41+P48+P55+P62+P70+P77+P84</f>
        <v>39</v>
      </c>
      <c r="Q91" s="107">
        <f>Q9+Q17+Q25+Q33+Q41+Q48+Q55+Q62+Q70+Q77+Q84</f>
        <v>7</v>
      </c>
      <c r="R91" s="60">
        <f>R12+R19+R26+R33+R41+R48+R55+R62+R70+R77+R84</f>
        <v>55</v>
      </c>
      <c r="S91" s="60">
        <f t="shared" ref="S91:V91" si="176">S12+S19+S26+S33+S41+S48+S55+S62+S70+S77+S84</f>
        <v>34</v>
      </c>
      <c r="T91" s="60">
        <f t="shared" si="176"/>
        <v>45</v>
      </c>
      <c r="U91" s="60">
        <f t="shared" si="176"/>
        <v>52</v>
      </c>
      <c r="V91" s="60">
        <f t="shared" si="176"/>
        <v>68</v>
      </c>
      <c r="W91" s="60">
        <f t="shared" ref="W91:X91" si="177">W12+W19+W26+W33+W41+W48+W55+W62+W70+W77+W84</f>
        <v>47</v>
      </c>
      <c r="X91" s="60">
        <f t="shared" si="177"/>
        <v>45</v>
      </c>
      <c r="Y91" s="60">
        <f>Y12+Y19+Y26+Y33+Y41+Y48+Y55+Y62+Y70+Y77+Y84</f>
        <v>28</v>
      </c>
      <c r="Z91" s="60">
        <f t="shared" ref="Z91:AB91" si="178">Z12+Z19+Z26+Z33+Z41+Z48+Z55+Z62+Z70+Z77+Z84</f>
        <v>27</v>
      </c>
      <c r="AA91" s="60">
        <f t="shared" si="178"/>
        <v>38</v>
      </c>
      <c r="AB91" s="60">
        <f t="shared" si="178"/>
        <v>43</v>
      </c>
      <c r="AC91" s="60">
        <f t="shared" ref="AC91" si="179">AC12+AC19+AC26+AC33+AC41+AC48+AC55+AC62+AC70+AC77+AC84</f>
        <v>44</v>
      </c>
      <c r="AD91" s="60">
        <f>AD12+AD19+AD26+AD33+AD41+AD48+AD55+AD62+AD70+AD77+AD84</f>
        <v>37</v>
      </c>
      <c r="AE91" s="60">
        <f>AE12+AE19+AE26+AE33+AE41+AE48+AE55+AE62+AE70+AE77+AE84</f>
        <v>42</v>
      </c>
      <c r="AF91" s="60">
        <f>AF12+AF19+AF26+AF33+AF41+AF48+AF55+AF62+AF70+AF77+AF84</f>
        <v>47</v>
      </c>
    </row>
    <row r="92" spans="1:178" ht="15.75" thickBot="1" x14ac:dyDescent="0.3">
      <c r="A92" s="59"/>
      <c r="B92" s="55" t="s">
        <v>34</v>
      </c>
      <c r="C92" s="57">
        <f>C91/C86*100</f>
        <v>7.6666666666666661</v>
      </c>
      <c r="D92" s="57">
        <f>D91/D86*100</f>
        <v>7.6461769115442282</v>
      </c>
      <c r="E92" s="57">
        <f>E91/E86*100</f>
        <v>5.3067993366500827</v>
      </c>
      <c r="F92" s="57">
        <f t="shared" ref="F92:G92" si="180">F91/F86*100</f>
        <v>8.1413210445468511</v>
      </c>
      <c r="G92" s="57">
        <f t="shared" si="180"/>
        <v>5.5469953775038521</v>
      </c>
      <c r="H92" s="57">
        <f t="shared" ref="H92:I92" si="181">H91/H86*100</f>
        <v>6.7948717948717947</v>
      </c>
      <c r="I92" s="57">
        <f t="shared" si="181"/>
        <v>7.8459343794579164</v>
      </c>
      <c r="J92" s="57">
        <f t="shared" ref="J92:K92" si="182">J91/J86*100</f>
        <v>6.0137457044673539</v>
      </c>
      <c r="K92" s="57">
        <f t="shared" si="182"/>
        <v>6.3545150501672243</v>
      </c>
      <c r="L92" s="57">
        <f>L91/L86*100</f>
        <v>4.3243243243243246</v>
      </c>
      <c r="M92" s="57">
        <f t="shared" ref="M92:N92" si="183">M91/M86*100</f>
        <v>5.5374592833876219</v>
      </c>
      <c r="N92" s="57">
        <f t="shared" si="183"/>
        <v>5.4858934169279001</v>
      </c>
      <c r="O92" s="57">
        <f t="shared" ref="O92" si="184">O91/O86*100</f>
        <v>7.104557640750671</v>
      </c>
      <c r="P92" s="57">
        <f t="shared" ref="P92:W92" si="185">P91/P86*100</f>
        <v>5.6934306569343063</v>
      </c>
      <c r="Q92" s="57">
        <f t="shared" si="185"/>
        <v>1.9325153374233128</v>
      </c>
      <c r="R92" s="57">
        <f t="shared" si="185"/>
        <v>8.5669781931464168</v>
      </c>
      <c r="S92" s="57">
        <f t="shared" si="185"/>
        <v>5.629139072847682</v>
      </c>
      <c r="T92" s="57">
        <f t="shared" si="185"/>
        <v>6.756756756756757</v>
      </c>
      <c r="U92" s="57">
        <f t="shared" si="185"/>
        <v>8.934707903780069</v>
      </c>
      <c r="V92" s="57">
        <f t="shared" si="185"/>
        <v>9.418282548476455</v>
      </c>
      <c r="W92" s="57">
        <f t="shared" si="185"/>
        <v>6.1437908496732021</v>
      </c>
      <c r="X92" s="57">
        <f t="shared" ref="X92" si="186">X91/X86*100</f>
        <v>6.8702290076335881</v>
      </c>
      <c r="Y92" s="57">
        <f>Y91/Y86*100</f>
        <v>4.2682926829268295</v>
      </c>
      <c r="Z92" s="57">
        <f t="shared" ref="Z92:AB92" si="187">Z91/Z86*100</f>
        <v>4.918032786885246</v>
      </c>
      <c r="AA92" s="57">
        <f t="shared" si="187"/>
        <v>6.25</v>
      </c>
      <c r="AB92" s="57">
        <f t="shared" si="187"/>
        <v>7.1074380165289259</v>
      </c>
      <c r="AC92" s="57">
        <f t="shared" ref="AC92" si="188">AC91/AC86*100</f>
        <v>6.1111111111111107</v>
      </c>
      <c r="AD92" s="57">
        <f>AD91/AD86*100</f>
        <v>5.7632398753894076</v>
      </c>
      <c r="AE92" s="57">
        <f>AE91/AE86*100</f>
        <v>6.0693641618497107</v>
      </c>
      <c r="AF92" s="57">
        <f>AF91/AF86*100</f>
        <v>7.413249211356467</v>
      </c>
    </row>
    <row r="93" spans="1:178" x14ac:dyDescent="0.25">
      <c r="A93" s="113" t="s">
        <v>118</v>
      </c>
    </row>
    <row r="94" spans="1:178" x14ac:dyDescent="0.25">
      <c r="A94" s="113" t="s">
        <v>119</v>
      </c>
    </row>
    <row r="95" spans="1:178" x14ac:dyDescent="0.25">
      <c r="A95" t="s">
        <v>103</v>
      </c>
    </row>
    <row r="96" spans="1:178" x14ac:dyDescent="0.25">
      <c r="A96" t="s">
        <v>104</v>
      </c>
    </row>
    <row r="97" spans="1:1" x14ac:dyDescent="0.25">
      <c r="A97" t="s">
        <v>105</v>
      </c>
    </row>
    <row r="98" spans="1:1" x14ac:dyDescent="0.25">
      <c r="A98" t="s">
        <v>106</v>
      </c>
    </row>
    <row r="99" spans="1:1" x14ac:dyDescent="0.25">
      <c r="A99" t="s">
        <v>107</v>
      </c>
    </row>
    <row r="100" spans="1:1" x14ac:dyDescent="0.25">
      <c r="A100" t="s">
        <v>108</v>
      </c>
    </row>
    <row r="101" spans="1:1" x14ac:dyDescent="0.25">
      <c r="A101" t="s">
        <v>109</v>
      </c>
    </row>
    <row r="102" spans="1:1" x14ac:dyDescent="0.25">
      <c r="A102" t="s">
        <v>110</v>
      </c>
    </row>
    <row r="103" spans="1:1" x14ac:dyDescent="0.25">
      <c r="A103" t="s">
        <v>111</v>
      </c>
    </row>
    <row r="104" spans="1:1" x14ac:dyDescent="0.25">
      <c r="A104" t="s">
        <v>112</v>
      </c>
    </row>
    <row r="105" spans="1:1" x14ac:dyDescent="0.25">
      <c r="A105" t="s">
        <v>113</v>
      </c>
    </row>
    <row r="106" spans="1:1" x14ac:dyDescent="0.25">
      <c r="A106" t="s">
        <v>114</v>
      </c>
    </row>
    <row r="107" spans="1:1" x14ac:dyDescent="0.25">
      <c r="A107" t="s">
        <v>115</v>
      </c>
    </row>
    <row r="108" spans="1:1" x14ac:dyDescent="0.25">
      <c r="A108" t="s">
        <v>120</v>
      </c>
    </row>
    <row r="109" spans="1:1" x14ac:dyDescent="0.25">
      <c r="A109" t="s">
        <v>121</v>
      </c>
    </row>
    <row r="110" spans="1:1" x14ac:dyDescent="0.25">
      <c r="A110" t="s">
        <v>122</v>
      </c>
    </row>
    <row r="111" spans="1:1" x14ac:dyDescent="0.25">
      <c r="A111" t="s">
        <v>123</v>
      </c>
    </row>
    <row r="112" spans="1:1" x14ac:dyDescent="0.25">
      <c r="A112" t="s">
        <v>103</v>
      </c>
    </row>
    <row r="113" spans="1:1" x14ac:dyDescent="0.25">
      <c r="A113" t="s">
        <v>124</v>
      </c>
    </row>
    <row r="114" spans="1:1" x14ac:dyDescent="0.25">
      <c r="A114" t="s">
        <v>125</v>
      </c>
    </row>
    <row r="115" spans="1:1" x14ac:dyDescent="0.25">
      <c r="A115" t="s">
        <v>126</v>
      </c>
    </row>
  </sheetData>
  <mergeCells count="7">
    <mergeCell ref="U4:AA4"/>
    <mergeCell ref="AB4:AF4"/>
    <mergeCell ref="A5:B6"/>
    <mergeCell ref="A4:B4"/>
    <mergeCell ref="C4:F4"/>
    <mergeCell ref="G4:M4"/>
    <mergeCell ref="N4:T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55701-D6B8-489C-B873-A72D0272F48E}">
  <dimension ref="A1:FJ115"/>
  <sheetViews>
    <sheetView zoomScale="80" zoomScaleNormal="80" workbookViewId="0">
      <pane xSplit="1" topLeftCell="AA1" activePane="topRight" state="frozen"/>
      <selection pane="topRight" activeCell="AG1" sqref="AG1:AG1048576"/>
    </sheetView>
  </sheetViews>
  <sheetFormatPr baseColWidth="10" defaultRowHeight="15" x14ac:dyDescent="0.25"/>
  <cols>
    <col min="2" max="2" width="41.7109375" bestFit="1" customWidth="1"/>
    <col min="33" max="33" width="12.42578125" bestFit="1" customWidth="1"/>
  </cols>
  <sheetData>
    <row r="1" spans="1:166" x14ac:dyDescent="0.25">
      <c r="A1" s="1" t="s">
        <v>117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166" x14ac:dyDescent="0.25">
      <c r="A2" s="1" t="s">
        <v>84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166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166" ht="15.75" thickBot="1" x14ac:dyDescent="0.3">
      <c r="A4" s="121" t="s">
        <v>0</v>
      </c>
      <c r="B4" s="126"/>
      <c r="C4" s="121" t="s">
        <v>78</v>
      </c>
      <c r="D4" s="122"/>
      <c r="E4" s="124" t="s">
        <v>79</v>
      </c>
      <c r="F4" s="125"/>
      <c r="G4" s="125"/>
      <c r="H4" s="125"/>
      <c r="I4" s="125"/>
      <c r="J4" s="125"/>
      <c r="K4" s="127"/>
      <c r="L4" s="122" t="s">
        <v>80</v>
      </c>
      <c r="M4" s="122"/>
      <c r="N4" s="122"/>
      <c r="O4" s="122"/>
      <c r="P4" s="122"/>
      <c r="Q4" s="122"/>
      <c r="R4" s="123"/>
      <c r="S4" s="122" t="s">
        <v>81</v>
      </c>
      <c r="T4" s="122"/>
      <c r="U4" s="122"/>
      <c r="V4" s="122"/>
      <c r="W4" s="122"/>
      <c r="X4" s="122"/>
      <c r="Y4" s="123"/>
      <c r="Z4" s="124" t="s">
        <v>82</v>
      </c>
      <c r="AA4" s="125"/>
      <c r="AB4" s="125"/>
      <c r="AC4" s="125"/>
      <c r="AD4" s="125"/>
      <c r="AE4" s="125"/>
      <c r="AF4" s="127"/>
      <c r="AG4" s="108" t="s">
        <v>83</v>
      </c>
    </row>
    <row r="5" spans="1:166" ht="15.75" thickBot="1" x14ac:dyDescent="0.3">
      <c r="A5" s="117" t="s">
        <v>1</v>
      </c>
      <c r="B5" s="118"/>
      <c r="C5" s="7" t="s">
        <v>4</v>
      </c>
      <c r="D5" s="6" t="s">
        <v>5</v>
      </c>
      <c r="E5" s="7" t="s">
        <v>6</v>
      </c>
      <c r="F5" s="5" t="s">
        <v>7</v>
      </c>
      <c r="G5" s="5" t="s">
        <v>2</v>
      </c>
      <c r="H5" s="5" t="s">
        <v>2</v>
      </c>
      <c r="I5" s="5" t="s">
        <v>3</v>
      </c>
      <c r="J5" s="5" t="s">
        <v>4</v>
      </c>
      <c r="K5" s="6" t="s">
        <v>5</v>
      </c>
      <c r="L5" s="103" t="s">
        <v>6</v>
      </c>
      <c r="M5" s="5" t="s">
        <v>7</v>
      </c>
      <c r="N5" s="5" t="s">
        <v>2</v>
      </c>
      <c r="O5" s="5" t="s">
        <v>2</v>
      </c>
      <c r="P5" s="5" t="s">
        <v>3</v>
      </c>
      <c r="Q5" s="5" t="s">
        <v>4</v>
      </c>
      <c r="R5" s="6" t="s">
        <v>5</v>
      </c>
      <c r="S5" s="103" t="s">
        <v>6</v>
      </c>
      <c r="T5" s="5" t="s">
        <v>7</v>
      </c>
      <c r="U5" s="5" t="s">
        <v>2</v>
      </c>
      <c r="V5" s="5" t="s">
        <v>2</v>
      </c>
      <c r="W5" s="5" t="s">
        <v>3</v>
      </c>
      <c r="X5" s="5" t="s">
        <v>4</v>
      </c>
      <c r="Y5" s="6" t="s">
        <v>5</v>
      </c>
      <c r="Z5" s="103" t="s">
        <v>6</v>
      </c>
      <c r="AA5" s="5" t="s">
        <v>7</v>
      </c>
      <c r="AB5" s="5" t="s">
        <v>2</v>
      </c>
      <c r="AC5" s="5" t="s">
        <v>2</v>
      </c>
      <c r="AD5" s="5" t="s">
        <v>3</v>
      </c>
      <c r="AE5" s="5"/>
      <c r="AF5" s="6"/>
      <c r="AG5" s="5"/>
    </row>
    <row r="6" spans="1:166" ht="15.75" thickBot="1" x14ac:dyDescent="0.3">
      <c r="A6" s="119"/>
      <c r="B6" s="120"/>
      <c r="C6" s="49">
        <v>1</v>
      </c>
      <c r="D6" s="46">
        <v>2</v>
      </c>
      <c r="E6" s="49">
        <v>3</v>
      </c>
      <c r="F6" s="9">
        <v>4</v>
      </c>
      <c r="G6" s="9">
        <v>5</v>
      </c>
      <c r="H6" s="9">
        <v>6</v>
      </c>
      <c r="I6" s="9">
        <v>7</v>
      </c>
      <c r="J6" s="9">
        <v>8</v>
      </c>
      <c r="K6" s="46">
        <v>9</v>
      </c>
      <c r="L6" s="9">
        <v>10</v>
      </c>
      <c r="M6" s="9">
        <v>11</v>
      </c>
      <c r="N6" s="9">
        <v>12</v>
      </c>
      <c r="O6" s="9">
        <v>13</v>
      </c>
      <c r="P6" s="9">
        <v>14</v>
      </c>
      <c r="Q6" s="9">
        <v>15</v>
      </c>
      <c r="R6" s="46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9">
        <v>22</v>
      </c>
      <c r="Y6" s="46">
        <v>23</v>
      </c>
      <c r="Z6" s="9">
        <v>24</v>
      </c>
      <c r="AA6" s="9">
        <v>25</v>
      </c>
      <c r="AB6" s="9">
        <v>26</v>
      </c>
      <c r="AC6" s="9">
        <v>27</v>
      </c>
      <c r="AD6" s="9">
        <v>28</v>
      </c>
      <c r="AE6" s="9">
        <v>29</v>
      </c>
      <c r="AF6" s="46">
        <v>30</v>
      </c>
      <c r="AG6" s="9">
        <v>31</v>
      </c>
    </row>
    <row r="7" spans="1:166" ht="15.75" thickBot="1" x14ac:dyDescent="0.3">
      <c r="A7" s="10" t="s">
        <v>8</v>
      </c>
      <c r="B7" s="11" t="s">
        <v>9</v>
      </c>
      <c r="C7" s="14">
        <v>60</v>
      </c>
      <c r="D7" s="12">
        <v>72</v>
      </c>
      <c r="E7" s="14">
        <v>56</v>
      </c>
      <c r="F7" s="12">
        <v>73</v>
      </c>
      <c r="G7" s="12">
        <v>60</v>
      </c>
      <c r="H7" s="12">
        <v>66</v>
      </c>
      <c r="I7" s="12">
        <v>82</v>
      </c>
      <c r="J7" s="12">
        <v>72</v>
      </c>
      <c r="K7" s="12">
        <v>63</v>
      </c>
      <c r="L7" s="14">
        <v>58</v>
      </c>
      <c r="M7" s="12">
        <v>86</v>
      </c>
      <c r="N7" s="12">
        <v>87</v>
      </c>
      <c r="O7" s="12">
        <v>67</v>
      </c>
      <c r="P7" s="12">
        <v>94</v>
      </c>
      <c r="Q7" s="12">
        <v>66</v>
      </c>
      <c r="R7" s="12">
        <v>61</v>
      </c>
      <c r="S7" s="14">
        <v>60</v>
      </c>
      <c r="T7" s="12">
        <v>77</v>
      </c>
      <c r="U7" s="12">
        <v>83</v>
      </c>
      <c r="V7" s="12">
        <v>77</v>
      </c>
      <c r="W7" s="12">
        <v>75</v>
      </c>
      <c r="X7" s="12">
        <v>74</v>
      </c>
      <c r="Y7" s="13">
        <v>70</v>
      </c>
      <c r="Z7" s="12">
        <v>58</v>
      </c>
      <c r="AA7" s="12">
        <v>100</v>
      </c>
      <c r="AB7" s="12">
        <v>74</v>
      </c>
      <c r="AC7" s="12">
        <v>65</v>
      </c>
      <c r="AD7" s="12">
        <v>77</v>
      </c>
      <c r="AE7" s="12">
        <v>84</v>
      </c>
      <c r="AF7" s="13">
        <v>64</v>
      </c>
      <c r="AG7" s="12">
        <v>66</v>
      </c>
    </row>
    <row r="8" spans="1:166" x14ac:dyDescent="0.25">
      <c r="A8" s="15"/>
      <c r="B8" s="16" t="s">
        <v>10</v>
      </c>
      <c r="C8" s="18">
        <v>0</v>
      </c>
      <c r="D8" s="17">
        <v>0</v>
      </c>
      <c r="E8" s="18">
        <v>0</v>
      </c>
      <c r="F8" s="17">
        <v>2</v>
      </c>
      <c r="G8" s="17">
        <v>0</v>
      </c>
      <c r="H8" s="17">
        <v>0</v>
      </c>
      <c r="I8" s="17">
        <v>1</v>
      </c>
      <c r="J8" s="17">
        <v>1</v>
      </c>
      <c r="K8" s="17">
        <v>0</v>
      </c>
      <c r="L8" s="18">
        <v>2</v>
      </c>
      <c r="M8" s="17">
        <v>3</v>
      </c>
      <c r="N8" s="17">
        <v>2</v>
      </c>
      <c r="O8" s="17">
        <v>1</v>
      </c>
      <c r="P8" s="17">
        <v>0</v>
      </c>
      <c r="Q8" s="17">
        <v>3</v>
      </c>
      <c r="R8" s="17">
        <v>0</v>
      </c>
      <c r="S8" s="18">
        <v>0</v>
      </c>
      <c r="T8" s="17">
        <v>4</v>
      </c>
      <c r="U8" s="17">
        <v>1</v>
      </c>
      <c r="V8" s="17">
        <v>1</v>
      </c>
      <c r="W8" s="17">
        <v>3</v>
      </c>
      <c r="X8" s="17">
        <v>3</v>
      </c>
      <c r="Y8" s="51">
        <v>2</v>
      </c>
      <c r="Z8" s="17">
        <v>2</v>
      </c>
      <c r="AA8" s="17">
        <v>3</v>
      </c>
      <c r="AB8" s="17">
        <v>1</v>
      </c>
      <c r="AC8" s="17">
        <v>2</v>
      </c>
      <c r="AD8" s="17">
        <v>1</v>
      </c>
      <c r="AE8" s="17">
        <v>0</v>
      </c>
      <c r="AF8" s="51">
        <v>1</v>
      </c>
      <c r="AG8" s="17">
        <v>0</v>
      </c>
    </row>
    <row r="9" spans="1:166" x14ac:dyDescent="0.25">
      <c r="A9" s="15"/>
      <c r="B9" s="19" t="s">
        <v>11</v>
      </c>
      <c r="C9" s="20">
        <v>0</v>
      </c>
      <c r="D9" s="20">
        <v>0</v>
      </c>
      <c r="E9" s="20">
        <v>0</v>
      </c>
      <c r="F9" s="20">
        <f>F8/F7*100</f>
        <v>2.7397260273972601</v>
      </c>
      <c r="G9" s="20">
        <f t="shared" ref="G9:V9" si="0">G8/G7*100</f>
        <v>0</v>
      </c>
      <c r="H9" s="20">
        <f t="shared" si="0"/>
        <v>0</v>
      </c>
      <c r="I9" s="20">
        <f t="shared" si="0"/>
        <v>1.2195121951219512</v>
      </c>
      <c r="J9" s="20">
        <f t="shared" si="0"/>
        <v>1.3888888888888888</v>
      </c>
      <c r="K9" s="20">
        <f t="shared" si="0"/>
        <v>0</v>
      </c>
      <c r="L9" s="20">
        <f t="shared" si="0"/>
        <v>3.4482758620689653</v>
      </c>
      <c r="M9" s="20">
        <f t="shared" si="0"/>
        <v>3.4883720930232558</v>
      </c>
      <c r="N9" s="20">
        <f t="shared" si="0"/>
        <v>2.2988505747126435</v>
      </c>
      <c r="O9" s="20">
        <f t="shared" si="0"/>
        <v>1.4925373134328357</v>
      </c>
      <c r="P9" s="20">
        <f t="shared" si="0"/>
        <v>0</v>
      </c>
      <c r="Q9" s="20">
        <f t="shared" si="0"/>
        <v>4.5454545454545459</v>
      </c>
      <c r="R9" s="20">
        <f t="shared" si="0"/>
        <v>0</v>
      </c>
      <c r="S9" s="20">
        <f t="shared" si="0"/>
        <v>0</v>
      </c>
      <c r="T9" s="20">
        <f t="shared" si="0"/>
        <v>5.1948051948051948</v>
      </c>
      <c r="U9" s="20">
        <f t="shared" si="0"/>
        <v>1.2048192771084338</v>
      </c>
      <c r="V9" s="20">
        <f t="shared" si="0"/>
        <v>1.2987012987012987</v>
      </c>
      <c r="W9" s="20">
        <f>W8/W7*100</f>
        <v>4</v>
      </c>
      <c r="X9" s="20">
        <f t="shared" ref="X9:AG9" si="1">X8/X7*100</f>
        <v>4.0540540540540544</v>
      </c>
      <c r="Y9" s="20">
        <f t="shared" si="1"/>
        <v>2.8571428571428572</v>
      </c>
      <c r="Z9" s="20">
        <f t="shared" si="1"/>
        <v>3.4482758620689653</v>
      </c>
      <c r="AA9" s="20">
        <f t="shared" si="1"/>
        <v>3</v>
      </c>
      <c r="AB9" s="20">
        <f t="shared" si="1"/>
        <v>1.3513513513513513</v>
      </c>
      <c r="AC9" s="20">
        <f t="shared" si="1"/>
        <v>3.0769230769230771</v>
      </c>
      <c r="AD9" s="20">
        <f t="shared" si="1"/>
        <v>1.2987012987012987</v>
      </c>
      <c r="AE9" s="20">
        <f t="shared" si="1"/>
        <v>0</v>
      </c>
      <c r="AF9" s="20">
        <f t="shared" si="1"/>
        <v>1.5625</v>
      </c>
      <c r="AG9" s="20">
        <f t="shared" si="1"/>
        <v>0</v>
      </c>
    </row>
    <row r="10" spans="1:166" x14ac:dyDescent="0.25">
      <c r="A10" s="89"/>
      <c r="B10" s="90" t="s">
        <v>58</v>
      </c>
      <c r="C10" s="38">
        <v>0</v>
      </c>
      <c r="D10" s="37">
        <v>0</v>
      </c>
      <c r="E10" s="38">
        <v>0</v>
      </c>
      <c r="F10" s="38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8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8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54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0</v>
      </c>
      <c r="AF10" s="54">
        <v>0</v>
      </c>
      <c r="AG10" s="37">
        <v>0</v>
      </c>
    </row>
    <row r="11" spans="1:166" x14ac:dyDescent="0.25">
      <c r="A11" s="89"/>
      <c r="B11" s="19" t="s">
        <v>59</v>
      </c>
      <c r="C11" s="100">
        <v>0</v>
      </c>
      <c r="D11" s="93">
        <v>0</v>
      </c>
      <c r="E11" s="100">
        <v>0</v>
      </c>
      <c r="F11" s="100">
        <v>0</v>
      </c>
      <c r="G11" s="93">
        <v>0</v>
      </c>
      <c r="H11" s="93">
        <v>0</v>
      </c>
      <c r="I11" s="93">
        <v>0</v>
      </c>
      <c r="J11" s="93">
        <v>0</v>
      </c>
      <c r="K11" s="93">
        <v>0</v>
      </c>
      <c r="L11" s="100">
        <v>0</v>
      </c>
      <c r="M11" s="93">
        <v>0</v>
      </c>
      <c r="N11" s="93">
        <v>0</v>
      </c>
      <c r="O11" s="93">
        <v>0</v>
      </c>
      <c r="P11" s="93">
        <v>0</v>
      </c>
      <c r="Q11" s="93">
        <v>0</v>
      </c>
      <c r="R11" s="93">
        <v>0</v>
      </c>
      <c r="S11" s="100">
        <v>0</v>
      </c>
      <c r="T11" s="93">
        <v>0</v>
      </c>
      <c r="U11" s="93">
        <v>0</v>
      </c>
      <c r="V11" s="93">
        <v>0</v>
      </c>
      <c r="W11" s="93">
        <v>0</v>
      </c>
      <c r="X11" s="93">
        <v>0</v>
      </c>
      <c r="Y11" s="93">
        <v>0</v>
      </c>
      <c r="Z11" s="93">
        <v>0</v>
      </c>
      <c r="AA11" s="93">
        <v>0</v>
      </c>
      <c r="AB11" s="93">
        <v>0</v>
      </c>
      <c r="AC11" s="93">
        <v>0</v>
      </c>
      <c r="AD11" s="93">
        <v>0</v>
      </c>
      <c r="AE11" s="93">
        <v>0</v>
      </c>
      <c r="AF11" s="93">
        <v>0</v>
      </c>
      <c r="AG11" s="93">
        <v>0</v>
      </c>
    </row>
    <row r="12" spans="1:166" x14ac:dyDescent="0.25">
      <c r="A12" s="15"/>
      <c r="B12" s="39" t="s">
        <v>33</v>
      </c>
      <c r="C12" s="38">
        <v>1</v>
      </c>
      <c r="D12" s="37">
        <v>0</v>
      </c>
      <c r="E12" s="38">
        <v>1</v>
      </c>
      <c r="F12" s="37">
        <v>0</v>
      </c>
      <c r="G12" s="37">
        <v>0</v>
      </c>
      <c r="H12" s="37">
        <v>3</v>
      </c>
      <c r="I12" s="37">
        <v>0</v>
      </c>
      <c r="J12" s="37">
        <v>1</v>
      </c>
      <c r="K12" s="37">
        <v>3</v>
      </c>
      <c r="L12" s="38">
        <v>0</v>
      </c>
      <c r="M12" s="37">
        <v>0</v>
      </c>
      <c r="N12" s="37">
        <v>3</v>
      </c>
      <c r="O12" s="37">
        <v>0</v>
      </c>
      <c r="P12" s="37">
        <v>1</v>
      </c>
      <c r="Q12" s="37">
        <v>0</v>
      </c>
      <c r="R12" s="37">
        <v>1</v>
      </c>
      <c r="S12" s="38">
        <v>4</v>
      </c>
      <c r="T12" s="37">
        <v>1</v>
      </c>
      <c r="U12" s="37">
        <v>1</v>
      </c>
      <c r="V12" s="37">
        <v>0</v>
      </c>
      <c r="W12" s="37">
        <v>1</v>
      </c>
      <c r="X12" s="37">
        <v>1</v>
      </c>
      <c r="Y12" s="54">
        <v>2</v>
      </c>
      <c r="Z12" s="37">
        <v>1</v>
      </c>
      <c r="AA12" s="37">
        <v>2</v>
      </c>
      <c r="AB12" s="37">
        <v>1</v>
      </c>
      <c r="AC12" s="37">
        <v>1</v>
      </c>
      <c r="AD12" s="37">
        <v>2</v>
      </c>
      <c r="AE12" s="37">
        <v>1</v>
      </c>
      <c r="AF12" s="54">
        <v>2</v>
      </c>
      <c r="AG12" s="37">
        <v>0</v>
      </c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</row>
    <row r="13" spans="1:166" ht="15.75" thickBot="1" x14ac:dyDescent="0.3">
      <c r="A13" s="43"/>
      <c r="B13" s="47" t="s">
        <v>34</v>
      </c>
      <c r="C13" s="42">
        <f>C12/C7*100</f>
        <v>1.6666666666666667</v>
      </c>
      <c r="D13" s="42">
        <f t="shared" ref="D13:AG13" si="2">D12/D7*100</f>
        <v>0</v>
      </c>
      <c r="E13" s="42">
        <f t="shared" si="2"/>
        <v>1.7857142857142856</v>
      </c>
      <c r="F13" s="42">
        <f t="shared" si="2"/>
        <v>0</v>
      </c>
      <c r="G13" s="42">
        <f t="shared" si="2"/>
        <v>0</v>
      </c>
      <c r="H13" s="42">
        <f t="shared" si="2"/>
        <v>4.5454545454545459</v>
      </c>
      <c r="I13" s="42">
        <f t="shared" si="2"/>
        <v>0</v>
      </c>
      <c r="J13" s="42">
        <f t="shared" si="2"/>
        <v>1.3888888888888888</v>
      </c>
      <c r="K13" s="42">
        <f t="shared" si="2"/>
        <v>4.7619047619047619</v>
      </c>
      <c r="L13" s="42">
        <f t="shared" si="2"/>
        <v>0</v>
      </c>
      <c r="M13" s="42">
        <f t="shared" si="2"/>
        <v>0</v>
      </c>
      <c r="N13" s="42">
        <f t="shared" si="2"/>
        <v>3.4482758620689653</v>
      </c>
      <c r="O13" s="42">
        <v>0</v>
      </c>
      <c r="P13" s="42">
        <f t="shared" si="2"/>
        <v>1.0638297872340425</v>
      </c>
      <c r="Q13" s="42">
        <f t="shared" si="2"/>
        <v>0</v>
      </c>
      <c r="R13" s="42">
        <f t="shared" si="2"/>
        <v>1.639344262295082</v>
      </c>
      <c r="S13" s="42">
        <f t="shared" si="2"/>
        <v>6.666666666666667</v>
      </c>
      <c r="T13" s="42">
        <f t="shared" si="2"/>
        <v>1.2987012987012987</v>
      </c>
      <c r="U13" s="42">
        <f t="shared" si="2"/>
        <v>1.2048192771084338</v>
      </c>
      <c r="V13" s="42">
        <f t="shared" si="2"/>
        <v>0</v>
      </c>
      <c r="W13" s="42">
        <f t="shared" si="2"/>
        <v>1.3333333333333335</v>
      </c>
      <c r="X13" s="42">
        <f t="shared" si="2"/>
        <v>1.3513513513513513</v>
      </c>
      <c r="Y13" s="42">
        <f t="shared" si="2"/>
        <v>2.8571428571428572</v>
      </c>
      <c r="Z13" s="42">
        <f t="shared" si="2"/>
        <v>1.7241379310344827</v>
      </c>
      <c r="AA13" s="42">
        <f t="shared" si="2"/>
        <v>2</v>
      </c>
      <c r="AB13" s="42">
        <f t="shared" si="2"/>
        <v>1.3513513513513513</v>
      </c>
      <c r="AC13" s="42">
        <f t="shared" si="2"/>
        <v>1.5384615384615385</v>
      </c>
      <c r="AD13" s="42">
        <f t="shared" si="2"/>
        <v>2.5974025974025974</v>
      </c>
      <c r="AE13" s="42">
        <f t="shared" si="2"/>
        <v>1.1904761904761905</v>
      </c>
      <c r="AF13" s="42">
        <f t="shared" si="2"/>
        <v>3.125</v>
      </c>
      <c r="AG13" s="42">
        <f t="shared" si="2"/>
        <v>0</v>
      </c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</row>
    <row r="14" spans="1:166" ht="15.75" thickBot="1" x14ac:dyDescent="0.3">
      <c r="A14" s="21" t="s">
        <v>12</v>
      </c>
      <c r="B14" s="11" t="s">
        <v>9</v>
      </c>
      <c r="C14" s="14">
        <v>76</v>
      </c>
      <c r="D14" s="12">
        <v>69</v>
      </c>
      <c r="E14" s="14">
        <v>83</v>
      </c>
      <c r="F14" s="12">
        <v>94</v>
      </c>
      <c r="G14" s="12">
        <v>104</v>
      </c>
      <c r="H14" s="12">
        <v>91</v>
      </c>
      <c r="I14" s="12">
        <v>90</v>
      </c>
      <c r="J14" s="12">
        <v>80</v>
      </c>
      <c r="K14" s="12">
        <v>85</v>
      </c>
      <c r="L14" s="14">
        <v>64</v>
      </c>
      <c r="M14" s="12">
        <v>104</v>
      </c>
      <c r="N14" s="12">
        <v>90</v>
      </c>
      <c r="O14" s="12">
        <v>89</v>
      </c>
      <c r="P14" s="12">
        <v>99</v>
      </c>
      <c r="Q14" s="12">
        <v>92</v>
      </c>
      <c r="R14" s="12">
        <v>61</v>
      </c>
      <c r="S14" s="14">
        <v>64</v>
      </c>
      <c r="T14" s="12">
        <v>106</v>
      </c>
      <c r="U14" s="12">
        <v>71</v>
      </c>
      <c r="V14" s="12">
        <v>83</v>
      </c>
      <c r="W14" s="12">
        <v>77</v>
      </c>
      <c r="X14" s="12">
        <v>86</v>
      </c>
      <c r="Y14" s="13">
        <v>95</v>
      </c>
      <c r="Z14" s="12">
        <v>75</v>
      </c>
      <c r="AA14" s="12">
        <v>115</v>
      </c>
      <c r="AB14" s="12">
        <v>109</v>
      </c>
      <c r="AC14" s="12">
        <v>89</v>
      </c>
      <c r="AD14" s="12">
        <v>85</v>
      </c>
      <c r="AE14" s="12">
        <v>94</v>
      </c>
      <c r="AF14" s="13">
        <v>78</v>
      </c>
      <c r="AG14" s="12">
        <v>71</v>
      </c>
    </row>
    <row r="15" spans="1:166" x14ac:dyDescent="0.25">
      <c r="A15" s="15"/>
      <c r="B15" s="16" t="s">
        <v>10</v>
      </c>
      <c r="C15" s="18">
        <v>4</v>
      </c>
      <c r="D15" s="17">
        <v>3</v>
      </c>
      <c r="E15" s="18">
        <v>2</v>
      </c>
      <c r="F15" s="17">
        <v>3</v>
      </c>
      <c r="G15" s="17">
        <v>2</v>
      </c>
      <c r="H15" s="17">
        <v>2</v>
      </c>
      <c r="I15" s="17">
        <v>6</v>
      </c>
      <c r="J15" s="17">
        <v>4</v>
      </c>
      <c r="K15" s="17">
        <v>4</v>
      </c>
      <c r="L15" s="18">
        <v>4</v>
      </c>
      <c r="M15" s="17">
        <v>3</v>
      </c>
      <c r="N15" s="17">
        <v>2</v>
      </c>
      <c r="O15" s="17">
        <v>4</v>
      </c>
      <c r="P15" s="17">
        <v>7</v>
      </c>
      <c r="Q15" s="17">
        <v>2</v>
      </c>
      <c r="R15" s="17">
        <v>2</v>
      </c>
      <c r="S15" s="18">
        <v>5</v>
      </c>
      <c r="T15" s="17">
        <v>0</v>
      </c>
      <c r="U15" s="17">
        <v>0</v>
      </c>
      <c r="V15" s="17">
        <v>3</v>
      </c>
      <c r="W15" s="17">
        <v>0</v>
      </c>
      <c r="X15" s="17">
        <v>3</v>
      </c>
      <c r="Y15" s="51">
        <v>3</v>
      </c>
      <c r="Z15" s="17">
        <v>1</v>
      </c>
      <c r="AA15" s="17">
        <v>5</v>
      </c>
      <c r="AB15" s="17">
        <v>8</v>
      </c>
      <c r="AC15" s="17">
        <v>3</v>
      </c>
      <c r="AD15" s="17">
        <v>4</v>
      </c>
      <c r="AE15" s="17">
        <v>1</v>
      </c>
      <c r="AF15" s="51">
        <v>4</v>
      </c>
      <c r="AG15" s="17">
        <v>3</v>
      </c>
    </row>
    <row r="16" spans="1:166" x14ac:dyDescent="0.25">
      <c r="A16" s="15"/>
      <c r="B16" s="19" t="s">
        <v>11</v>
      </c>
      <c r="C16" s="20">
        <f>C15/C14*100</f>
        <v>5.2631578947368416</v>
      </c>
      <c r="D16" s="20">
        <f t="shared" ref="D16:G16" si="3">D15/D14*100</f>
        <v>4.3478260869565215</v>
      </c>
      <c r="E16" s="20">
        <f t="shared" si="3"/>
        <v>2.4096385542168677</v>
      </c>
      <c r="F16" s="20">
        <f t="shared" si="3"/>
        <v>3.1914893617021276</v>
      </c>
      <c r="G16" s="20">
        <f t="shared" si="3"/>
        <v>1.9230769230769231</v>
      </c>
      <c r="H16" s="20">
        <f t="shared" ref="H16:N16" si="4">H15/H14*100</f>
        <v>2.197802197802198</v>
      </c>
      <c r="I16" s="20">
        <f t="shared" si="4"/>
        <v>6.666666666666667</v>
      </c>
      <c r="J16" s="20">
        <f t="shared" si="4"/>
        <v>5</v>
      </c>
      <c r="K16" s="20">
        <f t="shared" si="4"/>
        <v>4.7058823529411766</v>
      </c>
      <c r="L16" s="20">
        <f t="shared" si="4"/>
        <v>6.25</v>
      </c>
      <c r="M16" s="20">
        <f t="shared" si="4"/>
        <v>2.8846153846153846</v>
      </c>
      <c r="N16" s="20">
        <f t="shared" si="4"/>
        <v>2.2222222222222223</v>
      </c>
      <c r="O16" s="20">
        <f t="shared" ref="O16:AC16" si="5">O15/O14*100</f>
        <v>4.4943820224719104</v>
      </c>
      <c r="P16" s="20">
        <f t="shared" si="5"/>
        <v>7.0707070707070701</v>
      </c>
      <c r="Q16" s="20">
        <f t="shared" si="5"/>
        <v>2.1739130434782608</v>
      </c>
      <c r="R16" s="20">
        <f t="shared" si="5"/>
        <v>3.278688524590164</v>
      </c>
      <c r="S16" s="20">
        <f t="shared" si="5"/>
        <v>7.8125</v>
      </c>
      <c r="T16" s="20">
        <f t="shared" si="5"/>
        <v>0</v>
      </c>
      <c r="U16" s="20">
        <f t="shared" si="5"/>
        <v>0</v>
      </c>
      <c r="V16" s="20">
        <f t="shared" si="5"/>
        <v>3.6144578313253009</v>
      </c>
      <c r="W16" s="20">
        <f t="shared" si="5"/>
        <v>0</v>
      </c>
      <c r="X16" s="20">
        <f t="shared" si="5"/>
        <v>3.4883720930232558</v>
      </c>
      <c r="Y16" s="20">
        <f t="shared" si="5"/>
        <v>3.1578947368421053</v>
      </c>
      <c r="Z16" s="20">
        <f t="shared" si="5"/>
        <v>1.3333333333333335</v>
      </c>
      <c r="AA16" s="20">
        <f t="shared" si="5"/>
        <v>4.3478260869565215</v>
      </c>
      <c r="AB16" s="20">
        <f t="shared" si="5"/>
        <v>7.3394495412844041</v>
      </c>
      <c r="AC16" s="20">
        <f t="shared" si="5"/>
        <v>3.3707865168539324</v>
      </c>
      <c r="AD16" s="20">
        <f t="shared" ref="AD16:AG16" si="6">AD15/AD14*100</f>
        <v>4.7058823529411766</v>
      </c>
      <c r="AE16" s="20">
        <f t="shared" si="6"/>
        <v>1.0638297872340425</v>
      </c>
      <c r="AF16" s="20">
        <f t="shared" si="6"/>
        <v>5.1282051282051277</v>
      </c>
      <c r="AG16" s="20">
        <f t="shared" si="6"/>
        <v>4.225352112676056</v>
      </c>
    </row>
    <row r="17" spans="1:166" x14ac:dyDescent="0.25">
      <c r="A17" s="48"/>
      <c r="B17" s="90" t="s">
        <v>58</v>
      </c>
      <c r="C17" s="38">
        <v>0</v>
      </c>
      <c r="D17" s="37">
        <v>1</v>
      </c>
      <c r="E17" s="38">
        <v>0</v>
      </c>
      <c r="F17" s="37">
        <v>2</v>
      </c>
      <c r="G17" s="37">
        <v>0</v>
      </c>
      <c r="H17" s="37">
        <v>0</v>
      </c>
      <c r="I17" s="37">
        <v>0</v>
      </c>
      <c r="J17" s="37">
        <v>0</v>
      </c>
      <c r="K17" s="37">
        <v>1</v>
      </c>
      <c r="L17" s="38">
        <v>1</v>
      </c>
      <c r="M17" s="37">
        <v>1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8">
        <v>1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54">
        <v>2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54">
        <v>0</v>
      </c>
      <c r="AG17" s="37">
        <v>0</v>
      </c>
    </row>
    <row r="18" spans="1:166" x14ac:dyDescent="0.25">
      <c r="A18" s="48"/>
      <c r="B18" s="19" t="s">
        <v>59</v>
      </c>
      <c r="C18" s="100">
        <v>0</v>
      </c>
      <c r="D18" s="93">
        <f>D17/D14*100</f>
        <v>1.4492753623188406</v>
      </c>
      <c r="E18" s="100">
        <f t="shared" ref="E18:S18" si="7">E17/E14*100</f>
        <v>0</v>
      </c>
      <c r="F18" s="93">
        <f t="shared" si="7"/>
        <v>2.1276595744680851</v>
      </c>
      <c r="G18" s="93">
        <f t="shared" si="7"/>
        <v>0</v>
      </c>
      <c r="H18" s="93">
        <f t="shared" si="7"/>
        <v>0</v>
      </c>
      <c r="I18" s="93">
        <f t="shared" si="7"/>
        <v>0</v>
      </c>
      <c r="J18" s="93">
        <f t="shared" si="7"/>
        <v>0</v>
      </c>
      <c r="K18" s="93">
        <f t="shared" si="7"/>
        <v>1.1764705882352942</v>
      </c>
      <c r="L18" s="100">
        <f t="shared" si="7"/>
        <v>1.5625</v>
      </c>
      <c r="M18" s="93">
        <f t="shared" si="7"/>
        <v>0.96153846153846156</v>
      </c>
      <c r="N18" s="93">
        <f t="shared" si="7"/>
        <v>0</v>
      </c>
      <c r="O18" s="93">
        <f t="shared" si="7"/>
        <v>0</v>
      </c>
      <c r="P18" s="93">
        <f t="shared" si="7"/>
        <v>0</v>
      </c>
      <c r="Q18" s="93">
        <f t="shared" si="7"/>
        <v>0</v>
      </c>
      <c r="R18" s="93">
        <f t="shared" si="7"/>
        <v>0</v>
      </c>
      <c r="S18" s="100">
        <f t="shared" si="7"/>
        <v>1.5625</v>
      </c>
      <c r="T18" s="93">
        <f t="shared" ref="T18" si="8">T17/T14*100</f>
        <v>0</v>
      </c>
      <c r="U18" s="93">
        <v>0</v>
      </c>
      <c r="V18" s="93">
        <v>0</v>
      </c>
      <c r="W18" s="93">
        <v>0</v>
      </c>
      <c r="X18" s="93">
        <v>0</v>
      </c>
      <c r="Y18" s="93">
        <f t="shared" ref="Y18" si="9">Y17/Y14*100</f>
        <v>2.1052631578947367</v>
      </c>
      <c r="Z18" s="93">
        <v>0</v>
      </c>
      <c r="AA18" s="93">
        <v>0</v>
      </c>
      <c r="AB18" s="93">
        <v>0</v>
      </c>
      <c r="AC18" s="93">
        <v>0</v>
      </c>
      <c r="AD18" s="93">
        <v>0</v>
      </c>
      <c r="AE18" s="93">
        <v>0</v>
      </c>
      <c r="AF18" s="93">
        <v>0</v>
      </c>
      <c r="AG18" s="93">
        <v>0</v>
      </c>
    </row>
    <row r="19" spans="1:166" x14ac:dyDescent="0.25">
      <c r="A19" s="2"/>
      <c r="B19" s="39" t="s">
        <v>33</v>
      </c>
      <c r="C19" s="38">
        <v>6</v>
      </c>
      <c r="D19" s="37">
        <v>3</v>
      </c>
      <c r="E19" s="38">
        <v>8</v>
      </c>
      <c r="F19" s="37">
        <v>8</v>
      </c>
      <c r="G19" s="37">
        <v>13</v>
      </c>
      <c r="H19" s="37">
        <v>10</v>
      </c>
      <c r="I19" s="37">
        <v>9</v>
      </c>
      <c r="J19" s="37">
        <v>11</v>
      </c>
      <c r="K19" s="37">
        <v>5</v>
      </c>
      <c r="L19" s="38">
        <v>7</v>
      </c>
      <c r="M19" s="37">
        <v>13</v>
      </c>
      <c r="N19" s="37">
        <v>4</v>
      </c>
      <c r="O19" s="37">
        <v>12</v>
      </c>
      <c r="P19" s="37">
        <v>4</v>
      </c>
      <c r="Q19" s="37">
        <v>6</v>
      </c>
      <c r="R19" s="37">
        <v>3</v>
      </c>
      <c r="S19" s="38">
        <v>7</v>
      </c>
      <c r="T19" s="37">
        <v>4</v>
      </c>
      <c r="U19" s="37">
        <v>1</v>
      </c>
      <c r="V19" s="37">
        <v>7</v>
      </c>
      <c r="W19" s="37">
        <v>3</v>
      </c>
      <c r="X19" s="37">
        <v>11</v>
      </c>
      <c r="Y19" s="54">
        <v>4</v>
      </c>
      <c r="Z19" s="37">
        <v>4</v>
      </c>
      <c r="AA19" s="37">
        <v>14</v>
      </c>
      <c r="AB19" s="37">
        <v>10</v>
      </c>
      <c r="AC19" s="37">
        <v>5</v>
      </c>
      <c r="AD19" s="37">
        <v>6</v>
      </c>
      <c r="AE19" s="37">
        <v>6</v>
      </c>
      <c r="AF19" s="54">
        <v>5</v>
      </c>
      <c r="AG19" s="37">
        <v>4</v>
      </c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</row>
    <row r="20" spans="1:166" ht="15.75" thickBot="1" x14ac:dyDescent="0.3">
      <c r="A20" s="44"/>
      <c r="B20" s="55" t="s">
        <v>34</v>
      </c>
      <c r="C20" s="42">
        <f>C19/C14*100</f>
        <v>7.8947368421052628</v>
      </c>
      <c r="D20" s="42">
        <f t="shared" ref="D20:AG20" si="10">D19/D14*100</f>
        <v>4.3478260869565215</v>
      </c>
      <c r="E20" s="42">
        <f t="shared" si="10"/>
        <v>9.6385542168674707</v>
      </c>
      <c r="F20" s="42">
        <f t="shared" si="10"/>
        <v>8.5106382978723403</v>
      </c>
      <c r="G20" s="42">
        <f t="shared" si="10"/>
        <v>12.5</v>
      </c>
      <c r="H20" s="42">
        <f t="shared" si="10"/>
        <v>10.989010989010989</v>
      </c>
      <c r="I20" s="42">
        <f t="shared" si="10"/>
        <v>10</v>
      </c>
      <c r="J20" s="42">
        <f t="shared" si="10"/>
        <v>13.750000000000002</v>
      </c>
      <c r="K20" s="42">
        <f t="shared" si="10"/>
        <v>5.8823529411764701</v>
      </c>
      <c r="L20" s="42">
        <f t="shared" si="10"/>
        <v>10.9375</v>
      </c>
      <c r="M20" s="42">
        <f t="shared" si="10"/>
        <v>12.5</v>
      </c>
      <c r="N20" s="42">
        <f t="shared" si="10"/>
        <v>4.4444444444444446</v>
      </c>
      <c r="O20" s="42">
        <f t="shared" si="10"/>
        <v>13.48314606741573</v>
      </c>
      <c r="P20" s="42">
        <f t="shared" si="10"/>
        <v>4.0404040404040407</v>
      </c>
      <c r="Q20" s="42">
        <f t="shared" si="10"/>
        <v>6.5217391304347823</v>
      </c>
      <c r="R20" s="42">
        <f t="shared" si="10"/>
        <v>4.918032786885246</v>
      </c>
      <c r="S20" s="42">
        <f t="shared" si="10"/>
        <v>10.9375</v>
      </c>
      <c r="T20" s="42">
        <f t="shared" si="10"/>
        <v>3.7735849056603774</v>
      </c>
      <c r="U20" s="42">
        <f t="shared" si="10"/>
        <v>1.4084507042253522</v>
      </c>
      <c r="V20" s="42">
        <f t="shared" si="10"/>
        <v>8.4337349397590362</v>
      </c>
      <c r="W20" s="42">
        <f t="shared" si="10"/>
        <v>3.8961038961038961</v>
      </c>
      <c r="X20" s="42">
        <f t="shared" si="10"/>
        <v>12.790697674418606</v>
      </c>
      <c r="Y20" s="42">
        <f t="shared" si="10"/>
        <v>4.2105263157894735</v>
      </c>
      <c r="Z20" s="42">
        <f t="shared" si="10"/>
        <v>5.3333333333333339</v>
      </c>
      <c r="AA20" s="42">
        <f t="shared" si="10"/>
        <v>12.173913043478262</v>
      </c>
      <c r="AB20" s="42">
        <f t="shared" si="10"/>
        <v>9.1743119266055047</v>
      </c>
      <c r="AC20" s="42">
        <f t="shared" si="10"/>
        <v>5.6179775280898872</v>
      </c>
      <c r="AD20" s="42">
        <f t="shared" si="10"/>
        <v>7.0588235294117645</v>
      </c>
      <c r="AE20" s="42">
        <f t="shared" si="10"/>
        <v>6.3829787234042552</v>
      </c>
      <c r="AF20" s="42">
        <f t="shared" si="10"/>
        <v>6.4102564102564097</v>
      </c>
      <c r="AG20" s="42">
        <f t="shared" si="10"/>
        <v>5.6338028169014089</v>
      </c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</row>
    <row r="21" spans="1:166" ht="15.75" thickBot="1" x14ac:dyDescent="0.3">
      <c r="A21" s="21" t="s">
        <v>13</v>
      </c>
      <c r="B21" s="11" t="s">
        <v>9</v>
      </c>
      <c r="C21" s="14">
        <v>125</v>
      </c>
      <c r="D21" s="12">
        <v>158</v>
      </c>
      <c r="E21" s="14">
        <v>142</v>
      </c>
      <c r="F21" s="12">
        <v>170</v>
      </c>
      <c r="G21" s="12">
        <v>124</v>
      </c>
      <c r="H21" s="12">
        <v>134</v>
      </c>
      <c r="I21" s="12">
        <v>140</v>
      </c>
      <c r="J21" s="12">
        <v>157</v>
      </c>
      <c r="K21" s="12">
        <v>150</v>
      </c>
      <c r="L21" s="14">
        <v>142</v>
      </c>
      <c r="M21" s="12">
        <v>164</v>
      </c>
      <c r="N21" s="12">
        <v>125</v>
      </c>
      <c r="O21" s="12">
        <v>141</v>
      </c>
      <c r="P21" s="12">
        <v>147</v>
      </c>
      <c r="Q21" s="12">
        <v>135</v>
      </c>
      <c r="R21" s="12">
        <v>94</v>
      </c>
      <c r="S21" s="14">
        <v>113</v>
      </c>
      <c r="T21" s="12">
        <v>119</v>
      </c>
      <c r="U21" s="12">
        <v>118</v>
      </c>
      <c r="V21" s="12">
        <v>116</v>
      </c>
      <c r="W21" s="12">
        <v>107</v>
      </c>
      <c r="X21" s="12">
        <v>133</v>
      </c>
      <c r="Y21" s="13">
        <v>138</v>
      </c>
      <c r="Z21" s="12">
        <v>163</v>
      </c>
      <c r="AA21" s="12">
        <v>153</v>
      </c>
      <c r="AB21" s="12">
        <v>131</v>
      </c>
      <c r="AC21" s="12">
        <v>148</v>
      </c>
      <c r="AD21" s="12">
        <v>141</v>
      </c>
      <c r="AE21" s="12">
        <v>164</v>
      </c>
      <c r="AF21" s="13">
        <v>139</v>
      </c>
      <c r="AG21" s="12">
        <v>152</v>
      </c>
    </row>
    <row r="22" spans="1:166" x14ac:dyDescent="0.25">
      <c r="A22" s="15"/>
      <c r="B22" s="16" t="s">
        <v>10</v>
      </c>
      <c r="C22" s="18">
        <v>0</v>
      </c>
      <c r="D22" s="17">
        <v>6</v>
      </c>
      <c r="E22" s="18">
        <v>11</v>
      </c>
      <c r="F22" s="17">
        <v>5</v>
      </c>
      <c r="G22" s="17">
        <v>7</v>
      </c>
      <c r="H22" s="17">
        <v>10</v>
      </c>
      <c r="I22" s="17">
        <v>8</v>
      </c>
      <c r="J22" s="17">
        <v>3</v>
      </c>
      <c r="K22" s="17">
        <v>5</v>
      </c>
      <c r="L22" s="18">
        <v>15</v>
      </c>
      <c r="M22" s="17">
        <v>2</v>
      </c>
      <c r="N22" s="17">
        <v>6</v>
      </c>
      <c r="O22" s="17">
        <v>13</v>
      </c>
      <c r="P22" s="17">
        <v>3</v>
      </c>
      <c r="Q22" s="17">
        <v>1</v>
      </c>
      <c r="R22" s="17">
        <v>1</v>
      </c>
      <c r="S22" s="18">
        <v>6</v>
      </c>
      <c r="T22" s="17">
        <v>5</v>
      </c>
      <c r="U22" s="17">
        <v>3</v>
      </c>
      <c r="V22" s="17">
        <v>5</v>
      </c>
      <c r="W22" s="17">
        <v>8</v>
      </c>
      <c r="X22" s="17">
        <v>7</v>
      </c>
      <c r="Y22" s="51">
        <v>9</v>
      </c>
      <c r="Z22" s="17">
        <v>11</v>
      </c>
      <c r="AA22" s="17">
        <v>8</v>
      </c>
      <c r="AB22" s="17">
        <v>9</v>
      </c>
      <c r="AC22" s="17">
        <v>3</v>
      </c>
      <c r="AD22" s="17">
        <v>7</v>
      </c>
      <c r="AE22" s="17">
        <v>3</v>
      </c>
      <c r="AF22" s="51">
        <v>4</v>
      </c>
      <c r="AG22" s="17">
        <v>4</v>
      </c>
    </row>
    <row r="23" spans="1:166" x14ac:dyDescent="0.25">
      <c r="A23" s="15"/>
      <c r="B23" s="19" t="s">
        <v>11</v>
      </c>
      <c r="C23" s="20">
        <v>0</v>
      </c>
      <c r="D23" s="20">
        <f t="shared" ref="D23:I23" si="11">D22/D21*100</f>
        <v>3.79746835443038</v>
      </c>
      <c r="E23" s="20">
        <f t="shared" si="11"/>
        <v>7.7464788732394361</v>
      </c>
      <c r="F23" s="20">
        <f t="shared" si="11"/>
        <v>2.9411764705882351</v>
      </c>
      <c r="G23" s="20">
        <f t="shared" si="11"/>
        <v>5.6451612903225801</v>
      </c>
      <c r="H23" s="20">
        <f t="shared" si="11"/>
        <v>7.4626865671641784</v>
      </c>
      <c r="I23" s="20">
        <f t="shared" si="11"/>
        <v>5.7142857142857144</v>
      </c>
      <c r="J23" s="20">
        <f t="shared" ref="J23" si="12">J22/J21*100</f>
        <v>1.910828025477707</v>
      </c>
      <c r="K23" s="20">
        <f t="shared" ref="K23" si="13">K22/K21*100</f>
        <v>3.3333333333333335</v>
      </c>
      <c r="L23" s="20">
        <f t="shared" ref="L23:N23" si="14">L22/L21*100</f>
        <v>10.56338028169014</v>
      </c>
      <c r="M23" s="20">
        <f t="shared" si="14"/>
        <v>1.2195121951219512</v>
      </c>
      <c r="N23" s="20">
        <f t="shared" si="14"/>
        <v>4.8</v>
      </c>
      <c r="O23" s="20">
        <f t="shared" ref="O23:S23" si="15">O22/O21*100</f>
        <v>9.2198581560283674</v>
      </c>
      <c r="P23" s="20">
        <f t="shared" si="15"/>
        <v>2.0408163265306123</v>
      </c>
      <c r="Q23" s="20">
        <f t="shared" si="15"/>
        <v>0.74074074074074081</v>
      </c>
      <c r="R23" s="20">
        <f t="shared" si="15"/>
        <v>1.0638297872340425</v>
      </c>
      <c r="S23" s="20">
        <f t="shared" si="15"/>
        <v>5.3097345132743365</v>
      </c>
      <c r="T23" s="20">
        <f t="shared" ref="T23:AC23" si="16">T22/T21*100</f>
        <v>4.2016806722689077</v>
      </c>
      <c r="U23" s="20">
        <f t="shared" si="16"/>
        <v>2.5423728813559325</v>
      </c>
      <c r="V23" s="20">
        <f t="shared" si="16"/>
        <v>4.3103448275862073</v>
      </c>
      <c r="W23" s="20">
        <f t="shared" si="16"/>
        <v>7.4766355140186906</v>
      </c>
      <c r="X23" s="20">
        <f t="shared" si="16"/>
        <v>5.2631578947368416</v>
      </c>
      <c r="Y23" s="20">
        <f t="shared" si="16"/>
        <v>6.5217391304347823</v>
      </c>
      <c r="Z23" s="20">
        <f t="shared" si="16"/>
        <v>6.7484662576687118</v>
      </c>
      <c r="AA23" s="20">
        <f t="shared" si="16"/>
        <v>5.2287581699346406</v>
      </c>
      <c r="AB23" s="20">
        <f t="shared" si="16"/>
        <v>6.8702290076335881</v>
      </c>
      <c r="AC23" s="20">
        <f t="shared" si="16"/>
        <v>2.0270270270270272</v>
      </c>
      <c r="AD23" s="20">
        <f t="shared" ref="AD23:AG23" si="17">AD22/AD21*100</f>
        <v>4.9645390070921991</v>
      </c>
      <c r="AE23" s="20">
        <f t="shared" si="17"/>
        <v>1.8292682926829267</v>
      </c>
      <c r="AF23" s="20">
        <f t="shared" si="17"/>
        <v>2.877697841726619</v>
      </c>
      <c r="AG23" s="20">
        <f t="shared" si="17"/>
        <v>2.6315789473684208</v>
      </c>
    </row>
    <row r="24" spans="1:166" x14ac:dyDescent="0.25">
      <c r="A24" s="48"/>
      <c r="B24" s="90" t="s">
        <v>58</v>
      </c>
      <c r="C24" s="38">
        <v>0</v>
      </c>
      <c r="D24" s="37">
        <v>0</v>
      </c>
      <c r="E24" s="38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8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8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54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54">
        <v>0</v>
      </c>
      <c r="AG24" s="37">
        <v>0</v>
      </c>
    </row>
    <row r="25" spans="1:166" x14ac:dyDescent="0.25">
      <c r="A25" s="48"/>
      <c r="B25" s="19" t="s">
        <v>59</v>
      </c>
      <c r="C25" s="100">
        <v>0</v>
      </c>
      <c r="D25" s="93">
        <v>0</v>
      </c>
      <c r="E25" s="100">
        <v>0</v>
      </c>
      <c r="F25" s="93">
        <v>0</v>
      </c>
      <c r="G25" s="93">
        <v>0</v>
      </c>
      <c r="H25" s="93">
        <v>0</v>
      </c>
      <c r="I25" s="93">
        <v>0</v>
      </c>
      <c r="J25" s="93">
        <v>0</v>
      </c>
      <c r="K25" s="93">
        <v>0</v>
      </c>
      <c r="L25" s="100">
        <v>0</v>
      </c>
      <c r="M25" s="93">
        <v>0</v>
      </c>
      <c r="N25" s="93">
        <v>0</v>
      </c>
      <c r="O25" s="93">
        <v>0</v>
      </c>
      <c r="P25" s="93">
        <v>0</v>
      </c>
      <c r="Q25" s="93">
        <v>0</v>
      </c>
      <c r="R25" s="93">
        <v>0</v>
      </c>
      <c r="S25" s="100">
        <v>0</v>
      </c>
      <c r="T25" s="93">
        <v>0</v>
      </c>
      <c r="U25" s="93">
        <v>0</v>
      </c>
      <c r="V25" s="93">
        <v>0</v>
      </c>
      <c r="W25" s="93">
        <v>0</v>
      </c>
      <c r="X25" s="93">
        <v>0</v>
      </c>
      <c r="Y25" s="93">
        <v>0</v>
      </c>
      <c r="Z25" s="93">
        <v>0</v>
      </c>
      <c r="AA25" s="93">
        <v>0</v>
      </c>
      <c r="AB25" s="93">
        <v>0</v>
      </c>
      <c r="AC25" s="93">
        <v>0</v>
      </c>
      <c r="AD25" s="93">
        <v>0</v>
      </c>
      <c r="AE25" s="93">
        <v>0</v>
      </c>
      <c r="AF25" s="93">
        <v>0</v>
      </c>
      <c r="AG25" s="93">
        <v>0</v>
      </c>
    </row>
    <row r="26" spans="1:166" x14ac:dyDescent="0.25">
      <c r="A26" s="2"/>
      <c r="B26" s="39" t="s">
        <v>33</v>
      </c>
      <c r="C26" s="38">
        <v>33</v>
      </c>
      <c r="D26" s="37">
        <v>51</v>
      </c>
      <c r="E26" s="38">
        <v>37</v>
      </c>
      <c r="F26" s="37">
        <v>37</v>
      </c>
      <c r="G26" s="37">
        <v>30</v>
      </c>
      <c r="H26" s="37">
        <v>42</v>
      </c>
      <c r="I26" s="37">
        <v>32</v>
      </c>
      <c r="J26" s="37">
        <v>27</v>
      </c>
      <c r="K26" s="37">
        <v>45</v>
      </c>
      <c r="L26" s="38">
        <v>36</v>
      </c>
      <c r="M26" s="37">
        <v>45</v>
      </c>
      <c r="N26" s="37">
        <v>36</v>
      </c>
      <c r="O26" s="37">
        <v>39</v>
      </c>
      <c r="P26" s="37">
        <v>51</v>
      </c>
      <c r="Q26" s="37">
        <v>31</v>
      </c>
      <c r="R26" s="37">
        <v>32</v>
      </c>
      <c r="S26" s="38">
        <v>29</v>
      </c>
      <c r="T26" s="37">
        <v>26</v>
      </c>
      <c r="U26" s="37">
        <v>31</v>
      </c>
      <c r="V26" s="37">
        <v>33</v>
      </c>
      <c r="W26" s="37">
        <v>29</v>
      </c>
      <c r="X26" s="37">
        <v>26</v>
      </c>
      <c r="Y26" s="54">
        <v>42</v>
      </c>
      <c r="Z26" s="37">
        <v>43</v>
      </c>
      <c r="AA26" s="37">
        <v>27</v>
      </c>
      <c r="AB26" s="37">
        <v>32</v>
      </c>
      <c r="AC26" s="37">
        <v>37</v>
      </c>
      <c r="AD26" s="37">
        <v>30</v>
      </c>
      <c r="AE26" s="37">
        <v>39</v>
      </c>
      <c r="AF26" s="54">
        <v>36</v>
      </c>
      <c r="AG26" s="37">
        <v>51</v>
      </c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</row>
    <row r="27" spans="1:166" ht="15.75" thickBot="1" x14ac:dyDescent="0.3">
      <c r="A27" s="44"/>
      <c r="B27" s="55" t="s">
        <v>34</v>
      </c>
      <c r="C27" s="42">
        <f>C26/C21*100</f>
        <v>26.400000000000002</v>
      </c>
      <c r="D27" s="42">
        <f t="shared" ref="D27:N27" si="18">D26/D21*100</f>
        <v>32.278481012658226</v>
      </c>
      <c r="E27" s="42">
        <f t="shared" si="18"/>
        <v>26.056338028169012</v>
      </c>
      <c r="F27" s="42">
        <f t="shared" si="18"/>
        <v>21.764705882352942</v>
      </c>
      <c r="G27" s="42">
        <f t="shared" si="18"/>
        <v>24.193548387096776</v>
      </c>
      <c r="H27" s="42">
        <f t="shared" si="18"/>
        <v>31.343283582089555</v>
      </c>
      <c r="I27" s="42">
        <f t="shared" si="18"/>
        <v>22.857142857142858</v>
      </c>
      <c r="J27" s="42">
        <f t="shared" si="18"/>
        <v>17.197452229299362</v>
      </c>
      <c r="K27" s="42">
        <f t="shared" si="18"/>
        <v>30</v>
      </c>
      <c r="L27" s="42">
        <f t="shared" si="18"/>
        <v>25.352112676056336</v>
      </c>
      <c r="M27" s="42">
        <f t="shared" si="18"/>
        <v>27.439024390243905</v>
      </c>
      <c r="N27" s="42">
        <f t="shared" si="18"/>
        <v>28.799999999999997</v>
      </c>
      <c r="O27" s="42">
        <f t="shared" ref="O27:AG27" si="19">O26/O21*100</f>
        <v>27.659574468085108</v>
      </c>
      <c r="P27" s="42">
        <f t="shared" si="19"/>
        <v>34.693877551020407</v>
      </c>
      <c r="Q27" s="42">
        <f t="shared" si="19"/>
        <v>22.962962962962962</v>
      </c>
      <c r="R27" s="42">
        <f t="shared" si="19"/>
        <v>34.042553191489361</v>
      </c>
      <c r="S27" s="42">
        <f t="shared" si="19"/>
        <v>25.663716814159294</v>
      </c>
      <c r="T27" s="42">
        <f t="shared" si="19"/>
        <v>21.84873949579832</v>
      </c>
      <c r="U27" s="42">
        <f t="shared" si="19"/>
        <v>26.271186440677969</v>
      </c>
      <c r="V27" s="42">
        <f t="shared" si="19"/>
        <v>28.448275862068968</v>
      </c>
      <c r="W27" s="42">
        <f t="shared" si="19"/>
        <v>27.102803738317753</v>
      </c>
      <c r="X27" s="42">
        <f t="shared" si="19"/>
        <v>19.548872180451127</v>
      </c>
      <c r="Y27" s="42">
        <f t="shared" si="19"/>
        <v>30.434782608695656</v>
      </c>
      <c r="Z27" s="42">
        <f t="shared" si="19"/>
        <v>26.380368098159508</v>
      </c>
      <c r="AA27" s="42">
        <f t="shared" si="19"/>
        <v>17.647058823529413</v>
      </c>
      <c r="AB27" s="42">
        <f t="shared" si="19"/>
        <v>24.427480916030532</v>
      </c>
      <c r="AC27" s="42">
        <f t="shared" si="19"/>
        <v>25</v>
      </c>
      <c r="AD27" s="42">
        <f t="shared" si="19"/>
        <v>21.276595744680851</v>
      </c>
      <c r="AE27" s="42">
        <f t="shared" si="19"/>
        <v>23.780487804878049</v>
      </c>
      <c r="AF27" s="42">
        <f t="shared" si="19"/>
        <v>25.899280575539567</v>
      </c>
      <c r="AG27" s="42">
        <f t="shared" si="19"/>
        <v>33.55263157894737</v>
      </c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</row>
    <row r="28" spans="1:166" ht="15.75" thickBot="1" x14ac:dyDescent="0.3">
      <c r="A28" s="21" t="s">
        <v>14</v>
      </c>
      <c r="B28" s="11" t="s">
        <v>9</v>
      </c>
      <c r="C28" s="14">
        <v>45</v>
      </c>
      <c r="D28" s="12">
        <v>55</v>
      </c>
      <c r="E28" s="14">
        <v>11</v>
      </c>
      <c r="F28" s="12">
        <v>75</v>
      </c>
      <c r="G28" s="12">
        <v>59</v>
      </c>
      <c r="H28" s="12">
        <v>30</v>
      </c>
      <c r="I28" s="12">
        <v>46</v>
      </c>
      <c r="J28" s="12">
        <v>25</v>
      </c>
      <c r="K28" s="12">
        <v>67</v>
      </c>
      <c r="L28" s="14">
        <v>38</v>
      </c>
      <c r="M28" s="12">
        <v>74</v>
      </c>
      <c r="N28" s="12">
        <v>49</v>
      </c>
      <c r="O28" s="12">
        <v>65</v>
      </c>
      <c r="P28" s="12">
        <v>41</v>
      </c>
      <c r="Q28" s="12">
        <v>52</v>
      </c>
      <c r="R28" s="12">
        <v>47</v>
      </c>
      <c r="S28" s="14">
        <v>24</v>
      </c>
      <c r="T28" s="12">
        <v>56</v>
      </c>
      <c r="U28" s="12">
        <v>64</v>
      </c>
      <c r="V28" s="12">
        <v>52</v>
      </c>
      <c r="W28" s="12">
        <v>54</v>
      </c>
      <c r="X28" s="12">
        <v>45</v>
      </c>
      <c r="Y28" s="13">
        <v>61</v>
      </c>
      <c r="Z28" s="12">
        <v>77</v>
      </c>
      <c r="AA28" s="12">
        <v>78</v>
      </c>
      <c r="AB28" s="12">
        <v>57</v>
      </c>
      <c r="AC28" s="12">
        <v>82</v>
      </c>
      <c r="AD28" s="12">
        <v>46</v>
      </c>
      <c r="AE28" s="12">
        <v>59</v>
      </c>
      <c r="AF28" s="13">
        <v>35</v>
      </c>
      <c r="AG28" s="12">
        <v>32</v>
      </c>
    </row>
    <row r="29" spans="1:166" x14ac:dyDescent="0.25">
      <c r="A29" s="2"/>
      <c r="B29" s="16" t="s">
        <v>10</v>
      </c>
      <c r="C29" s="18">
        <v>8</v>
      </c>
      <c r="D29" s="17">
        <v>15</v>
      </c>
      <c r="E29" s="18">
        <v>0</v>
      </c>
      <c r="F29" s="17">
        <v>10</v>
      </c>
      <c r="G29" s="17">
        <v>14</v>
      </c>
      <c r="H29" s="17">
        <v>5</v>
      </c>
      <c r="I29" s="17">
        <v>9</v>
      </c>
      <c r="J29" s="17">
        <v>8</v>
      </c>
      <c r="K29" s="17">
        <v>24</v>
      </c>
      <c r="L29" s="18">
        <v>4</v>
      </c>
      <c r="M29" s="17">
        <v>17</v>
      </c>
      <c r="N29" s="17">
        <v>8</v>
      </c>
      <c r="O29" s="17">
        <v>11</v>
      </c>
      <c r="P29" s="17">
        <v>5</v>
      </c>
      <c r="Q29" s="17">
        <v>13</v>
      </c>
      <c r="R29" s="17">
        <v>9</v>
      </c>
      <c r="S29" s="18">
        <v>4</v>
      </c>
      <c r="T29" s="17">
        <v>9</v>
      </c>
      <c r="U29" s="17">
        <v>15</v>
      </c>
      <c r="V29" s="17">
        <v>13</v>
      </c>
      <c r="W29" s="17">
        <v>7</v>
      </c>
      <c r="X29" s="17">
        <v>3</v>
      </c>
      <c r="Y29" s="51">
        <v>8</v>
      </c>
      <c r="Z29" s="17">
        <v>17</v>
      </c>
      <c r="AA29" s="17">
        <v>23</v>
      </c>
      <c r="AB29" s="17">
        <v>12</v>
      </c>
      <c r="AC29" s="17">
        <v>17</v>
      </c>
      <c r="AD29" s="17">
        <v>8</v>
      </c>
      <c r="AE29" s="17">
        <v>8</v>
      </c>
      <c r="AF29" s="51">
        <v>7</v>
      </c>
      <c r="AG29" s="17">
        <v>2</v>
      </c>
    </row>
    <row r="30" spans="1:166" x14ac:dyDescent="0.25">
      <c r="A30" s="2"/>
      <c r="B30" s="19" t="s">
        <v>11</v>
      </c>
      <c r="C30" s="20">
        <f>C29/C28*100</f>
        <v>17.777777777777779</v>
      </c>
      <c r="D30" s="20">
        <f>D29/D28*100</f>
        <v>27.27272727272727</v>
      </c>
      <c r="E30" s="20">
        <f t="shared" ref="E30:F30" si="20">E29/E28*100</f>
        <v>0</v>
      </c>
      <c r="F30" s="20">
        <f t="shared" si="20"/>
        <v>13.333333333333334</v>
      </c>
      <c r="G30" s="20">
        <f t="shared" ref="G30:H30" si="21">G29/G28*100</f>
        <v>23.728813559322035</v>
      </c>
      <c r="H30" s="20">
        <f t="shared" si="21"/>
        <v>16.666666666666664</v>
      </c>
      <c r="I30" s="20">
        <f t="shared" ref="I30:N30" si="22">I29/I28*100</f>
        <v>19.565217391304348</v>
      </c>
      <c r="J30" s="20">
        <f t="shared" si="22"/>
        <v>32</v>
      </c>
      <c r="K30" s="20">
        <f t="shared" si="22"/>
        <v>35.820895522388057</v>
      </c>
      <c r="L30" s="20">
        <f t="shared" si="22"/>
        <v>10.526315789473683</v>
      </c>
      <c r="M30" s="20">
        <f t="shared" si="22"/>
        <v>22.972972972972975</v>
      </c>
      <c r="N30" s="20">
        <f t="shared" si="22"/>
        <v>16.326530612244898</v>
      </c>
      <c r="O30" s="20">
        <f t="shared" ref="O30:S30" si="23">O29/O28*100</f>
        <v>16.923076923076923</v>
      </c>
      <c r="P30" s="20">
        <f t="shared" si="23"/>
        <v>12.195121951219512</v>
      </c>
      <c r="Q30" s="20">
        <f t="shared" si="23"/>
        <v>25</v>
      </c>
      <c r="R30" s="20">
        <f t="shared" si="23"/>
        <v>19.148936170212767</v>
      </c>
      <c r="S30" s="20">
        <f t="shared" si="23"/>
        <v>16.666666666666664</v>
      </c>
      <c r="T30" s="20">
        <f t="shared" ref="T30:AA30" si="24">T29/T28*100</f>
        <v>16.071428571428573</v>
      </c>
      <c r="U30" s="20">
        <f t="shared" si="24"/>
        <v>23.4375</v>
      </c>
      <c r="V30" s="20">
        <f t="shared" si="24"/>
        <v>25</v>
      </c>
      <c r="W30" s="20">
        <f t="shared" si="24"/>
        <v>12.962962962962962</v>
      </c>
      <c r="X30" s="20">
        <f t="shared" si="24"/>
        <v>6.666666666666667</v>
      </c>
      <c r="Y30" s="20">
        <f t="shared" si="24"/>
        <v>13.114754098360656</v>
      </c>
      <c r="Z30" s="20">
        <f t="shared" si="24"/>
        <v>22.077922077922079</v>
      </c>
      <c r="AA30" s="20">
        <f t="shared" si="24"/>
        <v>29.487179487179489</v>
      </c>
      <c r="AB30" s="20">
        <f>AB29/AB28*100</f>
        <v>21.052631578947366</v>
      </c>
      <c r="AC30" s="20">
        <f>AC29/AC28*100</f>
        <v>20.73170731707317</v>
      </c>
      <c r="AD30" s="20">
        <f>AD29/AD28*100</f>
        <v>17.391304347826086</v>
      </c>
      <c r="AE30" s="20">
        <f t="shared" ref="AE30:AG30" si="25">AE29/AE28*100</f>
        <v>13.559322033898304</v>
      </c>
      <c r="AF30" s="20">
        <f t="shared" si="25"/>
        <v>20</v>
      </c>
      <c r="AG30" s="20">
        <f t="shared" si="25"/>
        <v>6.25</v>
      </c>
    </row>
    <row r="31" spans="1:166" x14ac:dyDescent="0.25">
      <c r="A31" s="48"/>
      <c r="B31" s="90" t="s">
        <v>58</v>
      </c>
      <c r="C31" s="38">
        <v>0</v>
      </c>
      <c r="D31" s="37">
        <v>0</v>
      </c>
      <c r="E31" s="38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8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8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54">
        <v>0</v>
      </c>
      <c r="Z31" s="37">
        <v>0</v>
      </c>
      <c r="AA31" s="37">
        <v>0</v>
      </c>
      <c r="AB31" s="37">
        <v>0</v>
      </c>
      <c r="AC31" s="37">
        <v>0</v>
      </c>
      <c r="AD31" s="37">
        <v>0</v>
      </c>
      <c r="AE31" s="37">
        <v>0</v>
      </c>
      <c r="AF31" s="54">
        <v>0</v>
      </c>
      <c r="AG31" s="37">
        <v>0</v>
      </c>
    </row>
    <row r="32" spans="1:166" x14ac:dyDescent="0.25">
      <c r="A32" s="48"/>
      <c r="B32" s="19" t="s">
        <v>59</v>
      </c>
      <c r="C32" s="100">
        <v>0</v>
      </c>
      <c r="D32" s="93">
        <v>0</v>
      </c>
      <c r="E32" s="100">
        <v>0</v>
      </c>
      <c r="F32" s="93">
        <v>0</v>
      </c>
      <c r="G32" s="93">
        <v>0</v>
      </c>
      <c r="H32" s="93">
        <v>0</v>
      </c>
      <c r="I32" s="93">
        <v>0</v>
      </c>
      <c r="J32" s="93">
        <v>0</v>
      </c>
      <c r="K32" s="93">
        <v>0</v>
      </c>
      <c r="L32" s="100">
        <v>0</v>
      </c>
      <c r="M32" s="93">
        <v>0</v>
      </c>
      <c r="N32" s="93">
        <v>0</v>
      </c>
      <c r="O32" s="93">
        <v>0</v>
      </c>
      <c r="P32" s="93">
        <v>0</v>
      </c>
      <c r="Q32" s="93">
        <v>0</v>
      </c>
      <c r="R32" s="93">
        <v>0</v>
      </c>
      <c r="S32" s="100">
        <v>0</v>
      </c>
      <c r="T32" s="93">
        <v>0</v>
      </c>
      <c r="U32" s="93">
        <v>0</v>
      </c>
      <c r="V32" s="93">
        <v>0</v>
      </c>
      <c r="W32" s="93">
        <v>0</v>
      </c>
      <c r="X32" s="93">
        <v>0</v>
      </c>
      <c r="Y32" s="93">
        <v>0</v>
      </c>
      <c r="Z32" s="93">
        <v>0</v>
      </c>
      <c r="AA32" s="93">
        <v>0</v>
      </c>
      <c r="AB32" s="93">
        <v>0</v>
      </c>
      <c r="AC32" s="93">
        <v>0</v>
      </c>
      <c r="AD32" s="93">
        <v>0</v>
      </c>
      <c r="AE32" s="93">
        <v>0</v>
      </c>
      <c r="AF32" s="93">
        <v>0</v>
      </c>
      <c r="AG32" s="93">
        <v>0</v>
      </c>
    </row>
    <row r="33" spans="1:166" x14ac:dyDescent="0.25">
      <c r="A33" s="2"/>
      <c r="B33" s="39" t="s">
        <v>33</v>
      </c>
      <c r="C33" s="38">
        <v>0</v>
      </c>
      <c r="D33" s="37">
        <v>0</v>
      </c>
      <c r="E33" s="38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4</v>
      </c>
      <c r="L33" s="38">
        <v>0</v>
      </c>
      <c r="M33" s="37">
        <v>1</v>
      </c>
      <c r="N33" s="37">
        <v>0</v>
      </c>
      <c r="O33" s="37">
        <v>0</v>
      </c>
      <c r="P33" s="37">
        <v>0</v>
      </c>
      <c r="Q33" s="37">
        <v>2</v>
      </c>
      <c r="R33" s="37">
        <v>1</v>
      </c>
      <c r="S33" s="38">
        <v>0</v>
      </c>
      <c r="T33" s="37">
        <v>3</v>
      </c>
      <c r="U33" s="37">
        <v>0</v>
      </c>
      <c r="V33" s="37">
        <v>0</v>
      </c>
      <c r="W33" s="37">
        <v>2</v>
      </c>
      <c r="X33" s="37">
        <v>1</v>
      </c>
      <c r="Y33" s="54">
        <v>1</v>
      </c>
      <c r="Z33" s="37">
        <v>2</v>
      </c>
      <c r="AA33" s="37">
        <v>2</v>
      </c>
      <c r="AB33" s="37">
        <v>2</v>
      </c>
      <c r="AC33" s="37">
        <v>1</v>
      </c>
      <c r="AD33" s="37">
        <v>1</v>
      </c>
      <c r="AE33" s="37">
        <v>0</v>
      </c>
      <c r="AF33" s="54">
        <v>0</v>
      </c>
      <c r="AG33" s="37">
        <v>0</v>
      </c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</row>
    <row r="34" spans="1:166" x14ac:dyDescent="0.25">
      <c r="A34" s="15"/>
      <c r="B34" s="47" t="s">
        <v>34</v>
      </c>
      <c r="C34" s="42">
        <v>0</v>
      </c>
      <c r="D34" s="42">
        <v>0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f>K33/K28*100</f>
        <v>5.9701492537313428</v>
      </c>
      <c r="L34" s="42">
        <f t="shared" ref="L34:AD34" si="26">L33/L28*100</f>
        <v>0</v>
      </c>
      <c r="M34" s="42">
        <f t="shared" si="26"/>
        <v>1.3513513513513513</v>
      </c>
      <c r="N34" s="42">
        <f t="shared" si="26"/>
        <v>0</v>
      </c>
      <c r="O34" s="42">
        <f t="shared" si="26"/>
        <v>0</v>
      </c>
      <c r="P34" s="42">
        <f t="shared" si="26"/>
        <v>0</v>
      </c>
      <c r="Q34" s="42">
        <f t="shared" si="26"/>
        <v>3.8461538461538463</v>
      </c>
      <c r="R34" s="42">
        <f t="shared" si="26"/>
        <v>2.1276595744680851</v>
      </c>
      <c r="S34" s="42">
        <f t="shared" si="26"/>
        <v>0</v>
      </c>
      <c r="T34" s="42">
        <f t="shared" si="26"/>
        <v>5.3571428571428568</v>
      </c>
      <c r="U34" s="42">
        <f t="shared" si="26"/>
        <v>0</v>
      </c>
      <c r="V34" s="42">
        <f t="shared" si="26"/>
        <v>0</v>
      </c>
      <c r="W34" s="42">
        <f t="shared" si="26"/>
        <v>3.7037037037037033</v>
      </c>
      <c r="X34" s="42">
        <f t="shared" si="26"/>
        <v>2.2222222222222223</v>
      </c>
      <c r="Y34" s="42">
        <f t="shared" si="26"/>
        <v>1.639344262295082</v>
      </c>
      <c r="Z34" s="42">
        <f t="shared" si="26"/>
        <v>2.5974025974025974</v>
      </c>
      <c r="AA34" s="42">
        <f t="shared" si="26"/>
        <v>2.5641025641025639</v>
      </c>
      <c r="AB34" s="42">
        <f t="shared" si="26"/>
        <v>3.5087719298245612</v>
      </c>
      <c r="AC34" s="42">
        <f t="shared" si="26"/>
        <v>1.2195121951219512</v>
      </c>
      <c r="AD34" s="42">
        <f t="shared" si="26"/>
        <v>2.1739130434782608</v>
      </c>
      <c r="AE34" s="93">
        <v>0</v>
      </c>
      <c r="AF34" s="101">
        <v>0</v>
      </c>
      <c r="AG34" s="93">
        <v>0</v>
      </c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</row>
    <row r="35" spans="1:166" ht="15.75" thickBot="1" x14ac:dyDescent="0.3">
      <c r="A35" s="94" t="s">
        <v>15</v>
      </c>
      <c r="B35" s="95"/>
      <c r="C35" s="29"/>
      <c r="D35" s="41"/>
      <c r="E35" s="29"/>
      <c r="F35" s="41"/>
      <c r="G35" s="41"/>
      <c r="H35" s="41"/>
      <c r="I35" s="41"/>
      <c r="J35" s="41"/>
      <c r="K35" s="41"/>
      <c r="L35" s="29"/>
      <c r="M35" s="41"/>
      <c r="N35" s="41"/>
      <c r="O35" s="41"/>
      <c r="P35" s="41"/>
      <c r="Q35" s="41"/>
      <c r="R35" s="41"/>
      <c r="S35" s="29"/>
      <c r="T35" s="41"/>
      <c r="U35" s="41"/>
      <c r="V35" s="41"/>
      <c r="W35" s="41"/>
      <c r="X35" s="41"/>
      <c r="Y35" s="50"/>
      <c r="Z35" s="41"/>
      <c r="AA35" s="41"/>
      <c r="AB35" s="41"/>
      <c r="AC35" s="41"/>
      <c r="AD35" s="41"/>
      <c r="AE35" s="41"/>
      <c r="AF35" s="50"/>
      <c r="AG35" s="41"/>
    </row>
    <row r="36" spans="1:166" x14ac:dyDescent="0.25">
      <c r="A36" s="23" t="s">
        <v>16</v>
      </c>
      <c r="B36" s="24" t="s">
        <v>9</v>
      </c>
      <c r="C36" s="26">
        <v>49</v>
      </c>
      <c r="D36" s="25">
        <v>61</v>
      </c>
      <c r="E36" s="26">
        <v>51</v>
      </c>
      <c r="F36" s="25">
        <v>67</v>
      </c>
      <c r="G36" s="25">
        <v>47</v>
      </c>
      <c r="H36" s="25">
        <v>49</v>
      </c>
      <c r="I36" s="25">
        <v>38</v>
      </c>
      <c r="J36" s="25">
        <v>51</v>
      </c>
      <c r="K36" s="25">
        <v>66</v>
      </c>
      <c r="L36" s="26">
        <v>53</v>
      </c>
      <c r="M36" s="25">
        <v>39</v>
      </c>
      <c r="N36" s="25">
        <v>50</v>
      </c>
      <c r="O36" s="25">
        <v>52</v>
      </c>
      <c r="P36" s="25">
        <v>46</v>
      </c>
      <c r="Q36" s="25">
        <v>41</v>
      </c>
      <c r="R36" s="25">
        <v>34</v>
      </c>
      <c r="S36" s="26">
        <v>54</v>
      </c>
      <c r="T36" s="25">
        <v>51</v>
      </c>
      <c r="U36" s="25">
        <v>33</v>
      </c>
      <c r="V36" s="25">
        <v>47</v>
      </c>
      <c r="W36" s="25">
        <v>41</v>
      </c>
      <c r="X36" s="25">
        <v>42</v>
      </c>
      <c r="Y36" s="52">
        <v>42</v>
      </c>
      <c r="Z36" s="25">
        <v>54</v>
      </c>
      <c r="AA36" s="25">
        <v>65</v>
      </c>
      <c r="AB36" s="25">
        <v>49</v>
      </c>
      <c r="AC36" s="25">
        <v>73</v>
      </c>
      <c r="AD36" s="25">
        <v>47</v>
      </c>
      <c r="AE36" s="25">
        <v>52</v>
      </c>
      <c r="AF36" s="52">
        <v>67</v>
      </c>
      <c r="AG36" s="25">
        <v>68</v>
      </c>
    </row>
    <row r="37" spans="1:166" x14ac:dyDescent="0.25">
      <c r="A37" s="23" t="s">
        <v>17</v>
      </c>
      <c r="B37" s="16" t="s">
        <v>10</v>
      </c>
      <c r="C37" s="18">
        <v>5</v>
      </c>
      <c r="D37" s="17">
        <v>8</v>
      </c>
      <c r="E37" s="18">
        <v>8</v>
      </c>
      <c r="F37" s="17">
        <v>3</v>
      </c>
      <c r="G37" s="17">
        <v>3</v>
      </c>
      <c r="H37" s="17">
        <v>11</v>
      </c>
      <c r="I37" s="25">
        <v>3</v>
      </c>
      <c r="J37" s="17">
        <v>9</v>
      </c>
      <c r="K37" s="17">
        <v>7</v>
      </c>
      <c r="L37" s="18">
        <v>7</v>
      </c>
      <c r="M37" s="17">
        <v>4</v>
      </c>
      <c r="N37" s="17">
        <v>7</v>
      </c>
      <c r="O37" s="17">
        <v>7</v>
      </c>
      <c r="P37" s="17">
        <v>8</v>
      </c>
      <c r="Q37" s="17">
        <v>6</v>
      </c>
      <c r="R37" s="17">
        <v>4</v>
      </c>
      <c r="S37" s="18">
        <v>4</v>
      </c>
      <c r="T37" s="17">
        <v>4</v>
      </c>
      <c r="U37" s="17">
        <v>0</v>
      </c>
      <c r="V37" s="17">
        <v>6</v>
      </c>
      <c r="W37" s="17">
        <v>6</v>
      </c>
      <c r="X37" s="17">
        <v>8</v>
      </c>
      <c r="Y37" s="51">
        <v>6</v>
      </c>
      <c r="Z37" s="17">
        <v>8</v>
      </c>
      <c r="AA37" s="17">
        <v>3</v>
      </c>
      <c r="AB37" s="17">
        <v>9</v>
      </c>
      <c r="AC37" s="17">
        <v>3</v>
      </c>
      <c r="AD37" s="17">
        <v>5</v>
      </c>
      <c r="AE37" s="17">
        <v>8</v>
      </c>
      <c r="AF37" s="51">
        <v>2</v>
      </c>
      <c r="AG37" s="17">
        <v>6</v>
      </c>
    </row>
    <row r="38" spans="1:166" x14ac:dyDescent="0.25">
      <c r="A38" s="27"/>
      <c r="B38" s="28" t="s">
        <v>11</v>
      </c>
      <c r="C38" s="20">
        <f>C37/C36*100</f>
        <v>10.204081632653061</v>
      </c>
      <c r="D38" s="20">
        <f t="shared" ref="D38:G38" si="27">D37/D36*100</f>
        <v>13.114754098360656</v>
      </c>
      <c r="E38" s="20">
        <f t="shared" si="27"/>
        <v>15.686274509803921</v>
      </c>
      <c r="F38" s="20">
        <f t="shared" si="27"/>
        <v>4.4776119402985071</v>
      </c>
      <c r="G38" s="20">
        <f t="shared" si="27"/>
        <v>6.3829787234042552</v>
      </c>
      <c r="H38" s="20">
        <f t="shared" ref="H38:N38" si="28">H37/H36*100</f>
        <v>22.448979591836736</v>
      </c>
      <c r="I38" s="20">
        <f t="shared" si="28"/>
        <v>7.8947368421052628</v>
      </c>
      <c r="J38" s="20">
        <f t="shared" si="28"/>
        <v>17.647058823529413</v>
      </c>
      <c r="K38" s="20">
        <f t="shared" si="28"/>
        <v>10.606060606060606</v>
      </c>
      <c r="L38" s="20">
        <f t="shared" si="28"/>
        <v>13.20754716981132</v>
      </c>
      <c r="M38" s="20">
        <f t="shared" si="28"/>
        <v>10.256410256410255</v>
      </c>
      <c r="N38" s="20">
        <f t="shared" si="28"/>
        <v>14.000000000000002</v>
      </c>
      <c r="O38" s="20">
        <f t="shared" ref="O38:S38" si="29">O37/O36*100</f>
        <v>13.461538461538462</v>
      </c>
      <c r="P38" s="20">
        <f t="shared" si="29"/>
        <v>17.391304347826086</v>
      </c>
      <c r="Q38" s="20">
        <f t="shared" si="29"/>
        <v>14.634146341463413</v>
      </c>
      <c r="R38" s="20">
        <f t="shared" si="29"/>
        <v>11.76470588235294</v>
      </c>
      <c r="S38" s="20">
        <f t="shared" si="29"/>
        <v>7.4074074074074066</v>
      </c>
      <c r="T38" s="20">
        <f t="shared" ref="T38:AC38" si="30">T37/T36*100</f>
        <v>7.8431372549019605</v>
      </c>
      <c r="U38" s="20">
        <f t="shared" si="30"/>
        <v>0</v>
      </c>
      <c r="V38" s="20">
        <f t="shared" si="30"/>
        <v>12.76595744680851</v>
      </c>
      <c r="W38" s="20">
        <f t="shared" si="30"/>
        <v>14.634146341463413</v>
      </c>
      <c r="X38" s="20">
        <f t="shared" si="30"/>
        <v>19.047619047619047</v>
      </c>
      <c r="Y38" s="20">
        <f t="shared" si="30"/>
        <v>14.285714285714285</v>
      </c>
      <c r="Z38" s="20">
        <f t="shared" si="30"/>
        <v>14.814814814814813</v>
      </c>
      <c r="AA38" s="20">
        <f t="shared" si="30"/>
        <v>4.6153846153846159</v>
      </c>
      <c r="AB38" s="20">
        <f t="shared" si="30"/>
        <v>18.367346938775512</v>
      </c>
      <c r="AC38" s="20">
        <f t="shared" si="30"/>
        <v>4.10958904109589</v>
      </c>
      <c r="AD38" s="20">
        <f t="shared" ref="AD38:AG38" si="31">AD37/AD36*100</f>
        <v>10.638297872340425</v>
      </c>
      <c r="AE38" s="20">
        <f t="shared" si="31"/>
        <v>15.384615384615385</v>
      </c>
      <c r="AF38" s="20">
        <f t="shared" si="31"/>
        <v>2.9850746268656714</v>
      </c>
      <c r="AG38" s="20">
        <f t="shared" si="31"/>
        <v>8.8235294117647065</v>
      </c>
    </row>
    <row r="39" spans="1:166" x14ac:dyDescent="0.25">
      <c r="A39" s="71"/>
      <c r="B39" s="90" t="s">
        <v>58</v>
      </c>
      <c r="C39" s="38">
        <v>0</v>
      </c>
      <c r="D39" s="37">
        <v>0</v>
      </c>
      <c r="E39" s="38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8">
        <v>0</v>
      </c>
      <c r="M39" s="37">
        <v>0</v>
      </c>
      <c r="N39" s="37">
        <v>0</v>
      </c>
      <c r="O39" s="37">
        <v>0</v>
      </c>
      <c r="P39" s="25">
        <v>0</v>
      </c>
      <c r="Q39" s="25">
        <v>0</v>
      </c>
      <c r="R39" s="37">
        <v>0</v>
      </c>
      <c r="S39" s="38">
        <v>0</v>
      </c>
      <c r="T39" s="37">
        <v>0</v>
      </c>
      <c r="U39" s="37">
        <v>0</v>
      </c>
      <c r="V39" s="25">
        <v>0</v>
      </c>
      <c r="W39" s="25">
        <v>0</v>
      </c>
      <c r="X39" s="25">
        <v>0</v>
      </c>
      <c r="Y39" s="54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0</v>
      </c>
      <c r="AE39" s="25">
        <v>0</v>
      </c>
      <c r="AF39" s="54">
        <v>0</v>
      </c>
      <c r="AG39" s="37">
        <v>0</v>
      </c>
    </row>
    <row r="40" spans="1:166" x14ac:dyDescent="0.25">
      <c r="A40" s="71"/>
      <c r="B40" s="19" t="s">
        <v>59</v>
      </c>
      <c r="C40" s="100">
        <v>0</v>
      </c>
      <c r="D40" s="93">
        <v>0</v>
      </c>
      <c r="E40" s="100">
        <v>0</v>
      </c>
      <c r="F40" s="93">
        <v>0</v>
      </c>
      <c r="G40" s="93">
        <v>0</v>
      </c>
      <c r="H40" s="93">
        <v>0</v>
      </c>
      <c r="I40" s="93">
        <v>0</v>
      </c>
      <c r="J40" s="93">
        <v>0</v>
      </c>
      <c r="K40" s="93">
        <v>0</v>
      </c>
      <c r="L40" s="100">
        <v>0</v>
      </c>
      <c r="M40" s="93">
        <v>0</v>
      </c>
      <c r="N40" s="93">
        <v>0</v>
      </c>
      <c r="O40" s="93">
        <v>0</v>
      </c>
      <c r="P40" s="20">
        <v>0</v>
      </c>
      <c r="Q40" s="20">
        <v>0</v>
      </c>
      <c r="R40" s="93">
        <v>0</v>
      </c>
      <c r="S40" s="100">
        <v>0</v>
      </c>
      <c r="T40" s="93">
        <v>0</v>
      </c>
      <c r="U40" s="93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42">
        <v>0</v>
      </c>
      <c r="AB40" s="42">
        <v>0</v>
      </c>
      <c r="AC40" s="42">
        <v>0</v>
      </c>
      <c r="AD40" s="42">
        <v>0</v>
      </c>
      <c r="AE40" s="20">
        <v>0</v>
      </c>
      <c r="AF40" s="20">
        <v>0</v>
      </c>
      <c r="AG40" s="42">
        <v>0</v>
      </c>
    </row>
    <row r="41" spans="1:166" x14ac:dyDescent="0.25">
      <c r="A41" s="2"/>
      <c r="B41" s="39" t="s">
        <v>33</v>
      </c>
      <c r="C41" s="38">
        <v>1</v>
      </c>
      <c r="D41" s="37">
        <v>18</v>
      </c>
      <c r="E41" s="38">
        <v>4</v>
      </c>
      <c r="F41" s="37">
        <v>5</v>
      </c>
      <c r="G41" s="37">
        <v>2</v>
      </c>
      <c r="H41" s="37">
        <v>12</v>
      </c>
      <c r="I41" s="37">
        <v>1</v>
      </c>
      <c r="J41" s="37">
        <v>5</v>
      </c>
      <c r="K41" s="37">
        <v>5</v>
      </c>
      <c r="L41" s="38">
        <v>7</v>
      </c>
      <c r="M41" s="37">
        <v>3</v>
      </c>
      <c r="N41" s="37">
        <v>1</v>
      </c>
      <c r="O41" s="37">
        <v>9</v>
      </c>
      <c r="P41" s="37">
        <v>4</v>
      </c>
      <c r="Q41" s="37">
        <v>3</v>
      </c>
      <c r="R41" s="37">
        <v>8</v>
      </c>
      <c r="S41" s="38">
        <v>0</v>
      </c>
      <c r="T41" s="37">
        <v>3</v>
      </c>
      <c r="U41" s="37">
        <v>6</v>
      </c>
      <c r="V41" s="37">
        <v>4</v>
      </c>
      <c r="W41" s="37">
        <v>2</v>
      </c>
      <c r="X41" s="37">
        <v>2</v>
      </c>
      <c r="Y41" s="54">
        <v>3</v>
      </c>
      <c r="Z41" s="37">
        <v>0</v>
      </c>
      <c r="AA41" s="37">
        <v>7</v>
      </c>
      <c r="AB41" s="37">
        <v>4</v>
      </c>
      <c r="AC41" s="37">
        <v>6</v>
      </c>
      <c r="AD41" s="37">
        <v>3</v>
      </c>
      <c r="AE41" s="37">
        <v>3</v>
      </c>
      <c r="AF41" s="54">
        <v>5</v>
      </c>
      <c r="AG41" s="37">
        <v>6</v>
      </c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</row>
    <row r="42" spans="1:166" x14ac:dyDescent="0.25">
      <c r="A42" s="43"/>
      <c r="B42" s="96" t="s">
        <v>34</v>
      </c>
      <c r="C42" s="42">
        <f>C41/C36*100</f>
        <v>2.0408163265306123</v>
      </c>
      <c r="D42" s="42">
        <f t="shared" ref="D42:T42" si="32">D41/D36*100</f>
        <v>29.508196721311474</v>
      </c>
      <c r="E42" s="42">
        <f t="shared" si="32"/>
        <v>7.8431372549019605</v>
      </c>
      <c r="F42" s="42">
        <f t="shared" si="32"/>
        <v>7.4626865671641784</v>
      </c>
      <c r="G42" s="42">
        <f t="shared" si="32"/>
        <v>4.2553191489361701</v>
      </c>
      <c r="H42" s="42">
        <f t="shared" si="32"/>
        <v>24.489795918367346</v>
      </c>
      <c r="I42" s="42">
        <f t="shared" si="32"/>
        <v>2.6315789473684208</v>
      </c>
      <c r="J42" s="42">
        <f t="shared" si="32"/>
        <v>9.8039215686274517</v>
      </c>
      <c r="K42" s="42">
        <f t="shared" si="32"/>
        <v>7.5757575757575761</v>
      </c>
      <c r="L42" s="42">
        <f t="shared" si="32"/>
        <v>13.20754716981132</v>
      </c>
      <c r="M42" s="42">
        <f t="shared" si="32"/>
        <v>7.6923076923076925</v>
      </c>
      <c r="N42" s="42">
        <f t="shared" si="32"/>
        <v>2</v>
      </c>
      <c r="O42" s="42">
        <f t="shared" si="32"/>
        <v>17.307692307692307</v>
      </c>
      <c r="P42" s="42">
        <f t="shared" si="32"/>
        <v>8.695652173913043</v>
      </c>
      <c r="Q42" s="42">
        <f t="shared" si="32"/>
        <v>7.3170731707317067</v>
      </c>
      <c r="R42" s="42">
        <f t="shared" si="32"/>
        <v>23.52941176470588</v>
      </c>
      <c r="S42" s="42">
        <f t="shared" si="32"/>
        <v>0</v>
      </c>
      <c r="T42" s="42">
        <f t="shared" si="32"/>
        <v>5.8823529411764701</v>
      </c>
      <c r="U42" s="42">
        <f>U41/U36*100</f>
        <v>18.181818181818183</v>
      </c>
      <c r="V42" s="42">
        <f>V41/V36*100</f>
        <v>8.5106382978723403</v>
      </c>
      <c r="W42" s="42">
        <f>W41/W36*100</f>
        <v>4.8780487804878048</v>
      </c>
      <c r="X42" s="42">
        <f t="shared" ref="X42:AG42" si="33">X41/X36*100</f>
        <v>4.7619047619047619</v>
      </c>
      <c r="Y42" s="42">
        <f t="shared" si="33"/>
        <v>7.1428571428571423</v>
      </c>
      <c r="Z42" s="42">
        <f t="shared" si="33"/>
        <v>0</v>
      </c>
      <c r="AA42" s="42">
        <f t="shared" si="33"/>
        <v>10.76923076923077</v>
      </c>
      <c r="AB42" s="42">
        <f t="shared" si="33"/>
        <v>8.1632653061224492</v>
      </c>
      <c r="AC42" s="42">
        <f t="shared" si="33"/>
        <v>8.2191780821917799</v>
      </c>
      <c r="AD42" s="42">
        <f t="shared" si="33"/>
        <v>6.3829787234042552</v>
      </c>
      <c r="AE42" s="42">
        <f t="shared" si="33"/>
        <v>5.7692307692307692</v>
      </c>
      <c r="AF42" s="42">
        <f t="shared" si="33"/>
        <v>7.4626865671641784</v>
      </c>
      <c r="AG42" s="42">
        <f t="shared" si="33"/>
        <v>8.8235294117647065</v>
      </c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</row>
    <row r="43" spans="1:166" x14ac:dyDescent="0.25">
      <c r="A43" s="97" t="s">
        <v>16</v>
      </c>
      <c r="B43" s="98" t="s">
        <v>9</v>
      </c>
      <c r="C43" s="29">
        <v>0</v>
      </c>
      <c r="D43" s="41">
        <v>0</v>
      </c>
      <c r="E43" s="29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29">
        <v>0</v>
      </c>
      <c r="M43" s="41">
        <v>1</v>
      </c>
      <c r="N43" s="41">
        <v>0</v>
      </c>
      <c r="O43" s="41">
        <v>0</v>
      </c>
      <c r="P43" s="41">
        <v>1</v>
      </c>
      <c r="Q43" s="41">
        <v>4</v>
      </c>
      <c r="R43" s="41">
        <v>0</v>
      </c>
      <c r="S43" s="29">
        <v>0</v>
      </c>
      <c r="T43" s="41">
        <v>0</v>
      </c>
      <c r="U43" s="41">
        <v>0</v>
      </c>
      <c r="V43" s="41">
        <v>1</v>
      </c>
      <c r="W43" s="41">
        <v>0</v>
      </c>
      <c r="X43" s="41">
        <v>0</v>
      </c>
      <c r="Y43" s="50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50">
        <v>1</v>
      </c>
      <c r="AG43" s="41">
        <v>0</v>
      </c>
    </row>
    <row r="44" spans="1:166" x14ac:dyDescent="0.25">
      <c r="A44" s="23" t="s">
        <v>18</v>
      </c>
      <c r="B44" s="16" t="s">
        <v>10</v>
      </c>
      <c r="C44" s="18">
        <v>0</v>
      </c>
      <c r="D44" s="17">
        <v>0</v>
      </c>
      <c r="E44" s="18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8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8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51">
        <v>0</v>
      </c>
      <c r="Z44" s="17">
        <v>0</v>
      </c>
      <c r="AA44" s="17">
        <v>0</v>
      </c>
      <c r="AB44" s="17">
        <v>0</v>
      </c>
      <c r="AC44" s="17">
        <v>0</v>
      </c>
      <c r="AD44" s="17">
        <v>0</v>
      </c>
      <c r="AE44" s="17">
        <v>0</v>
      </c>
      <c r="AF44" s="51">
        <v>0</v>
      </c>
      <c r="AG44" s="17">
        <v>0</v>
      </c>
    </row>
    <row r="45" spans="1:166" x14ac:dyDescent="0.25">
      <c r="A45" s="23"/>
      <c r="B45" s="19" t="s">
        <v>11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20">
        <v>0</v>
      </c>
      <c r="T45" s="20">
        <v>0</v>
      </c>
      <c r="U45" s="20">
        <v>0</v>
      </c>
      <c r="V45" s="20">
        <v>0</v>
      </c>
      <c r="W45" s="20">
        <v>0</v>
      </c>
      <c r="X45" s="20">
        <v>0</v>
      </c>
      <c r="Y45" s="30">
        <v>0</v>
      </c>
      <c r="Z45" s="20">
        <v>0</v>
      </c>
      <c r="AA45" s="20">
        <v>0</v>
      </c>
      <c r="AB45" s="20">
        <v>0</v>
      </c>
      <c r="AC45" s="20">
        <v>0</v>
      </c>
      <c r="AD45" s="20">
        <v>0</v>
      </c>
      <c r="AE45" s="20">
        <v>0</v>
      </c>
      <c r="AF45" s="30">
        <v>0</v>
      </c>
      <c r="AG45" s="20">
        <v>0</v>
      </c>
    </row>
    <row r="46" spans="1:166" x14ac:dyDescent="0.25">
      <c r="A46" s="71"/>
      <c r="B46" s="90" t="s">
        <v>58</v>
      </c>
      <c r="C46" s="38">
        <v>0</v>
      </c>
      <c r="D46" s="37">
        <v>0</v>
      </c>
      <c r="E46" s="38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8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8">
        <v>0</v>
      </c>
      <c r="T46" s="37">
        <v>0</v>
      </c>
      <c r="U46" s="37">
        <v>0</v>
      </c>
      <c r="V46" s="25">
        <v>0</v>
      </c>
      <c r="W46" s="25">
        <v>0</v>
      </c>
      <c r="X46" s="37">
        <v>0</v>
      </c>
      <c r="Y46" s="54">
        <v>0</v>
      </c>
      <c r="Z46" s="37">
        <v>0</v>
      </c>
      <c r="AA46" s="37">
        <v>0</v>
      </c>
      <c r="AB46" s="37">
        <v>0</v>
      </c>
      <c r="AC46" s="37">
        <v>0</v>
      </c>
      <c r="AD46" s="37">
        <v>0</v>
      </c>
      <c r="AE46" s="37">
        <v>0</v>
      </c>
      <c r="AF46" s="54">
        <v>0</v>
      </c>
      <c r="AG46" s="37">
        <v>0</v>
      </c>
    </row>
    <row r="47" spans="1:166" x14ac:dyDescent="0.25">
      <c r="A47" s="71"/>
      <c r="B47" s="19" t="s">
        <v>59</v>
      </c>
      <c r="C47" s="100">
        <v>0</v>
      </c>
      <c r="D47" s="93">
        <v>0</v>
      </c>
      <c r="E47" s="100">
        <v>0</v>
      </c>
      <c r="F47" s="93">
        <v>0</v>
      </c>
      <c r="G47" s="93">
        <v>0</v>
      </c>
      <c r="H47" s="93">
        <v>0</v>
      </c>
      <c r="I47" s="93">
        <v>0</v>
      </c>
      <c r="J47" s="93">
        <v>0</v>
      </c>
      <c r="K47" s="93">
        <v>0</v>
      </c>
      <c r="L47" s="100">
        <v>0</v>
      </c>
      <c r="M47" s="93">
        <v>0</v>
      </c>
      <c r="N47" s="93">
        <v>0</v>
      </c>
      <c r="O47" s="93">
        <v>0</v>
      </c>
      <c r="P47" s="93">
        <v>0</v>
      </c>
      <c r="Q47" s="93">
        <v>0</v>
      </c>
      <c r="R47" s="93">
        <v>0</v>
      </c>
      <c r="S47" s="100">
        <v>0</v>
      </c>
      <c r="T47" s="93">
        <v>0</v>
      </c>
      <c r="U47" s="93">
        <v>0</v>
      </c>
      <c r="V47" s="20">
        <v>0</v>
      </c>
      <c r="W47" s="20">
        <v>0</v>
      </c>
      <c r="X47" s="93">
        <v>0</v>
      </c>
      <c r="Y47" s="93">
        <v>0</v>
      </c>
      <c r="Z47" s="93">
        <v>0</v>
      </c>
      <c r="AA47" s="93">
        <v>0</v>
      </c>
      <c r="AB47" s="93">
        <v>0</v>
      </c>
      <c r="AC47" s="42">
        <v>0</v>
      </c>
      <c r="AD47" s="42">
        <v>0</v>
      </c>
      <c r="AE47" s="93">
        <v>0</v>
      </c>
      <c r="AF47" s="93">
        <v>0</v>
      </c>
      <c r="AG47" s="42">
        <v>0</v>
      </c>
    </row>
    <row r="48" spans="1:166" x14ac:dyDescent="0.25">
      <c r="A48" s="2"/>
      <c r="B48" s="39" t="s">
        <v>33</v>
      </c>
      <c r="C48" s="38">
        <v>0</v>
      </c>
      <c r="D48" s="37">
        <v>0</v>
      </c>
      <c r="E48" s="38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8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8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54">
        <v>0</v>
      </c>
      <c r="Z48" s="37">
        <v>0</v>
      </c>
      <c r="AA48" s="37">
        <v>0</v>
      </c>
      <c r="AB48" s="37">
        <v>0</v>
      </c>
      <c r="AC48" s="37">
        <v>0</v>
      </c>
      <c r="AD48" s="37">
        <v>0</v>
      </c>
      <c r="AE48" s="37">
        <v>0</v>
      </c>
      <c r="AF48" s="54">
        <v>0</v>
      </c>
      <c r="AG48" s="37">
        <v>0</v>
      </c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</row>
    <row r="49" spans="1:166" x14ac:dyDescent="0.25">
      <c r="A49" s="43"/>
      <c r="B49" s="96" t="s">
        <v>34</v>
      </c>
      <c r="C49" s="53">
        <v>0</v>
      </c>
      <c r="D49" s="42">
        <v>0</v>
      </c>
      <c r="E49" s="53">
        <v>0</v>
      </c>
      <c r="F49" s="42">
        <v>0</v>
      </c>
      <c r="G49" s="42">
        <v>0</v>
      </c>
      <c r="H49" s="42">
        <v>0</v>
      </c>
      <c r="I49" s="42">
        <v>0</v>
      </c>
      <c r="J49" s="42">
        <v>0</v>
      </c>
      <c r="K49" s="42">
        <v>0</v>
      </c>
      <c r="L49" s="53">
        <v>0</v>
      </c>
      <c r="M49" s="42">
        <v>0</v>
      </c>
      <c r="N49" s="42">
        <v>0</v>
      </c>
      <c r="O49" s="42">
        <v>0</v>
      </c>
      <c r="P49" s="42">
        <v>0</v>
      </c>
      <c r="Q49" s="42">
        <v>0</v>
      </c>
      <c r="R49" s="42">
        <v>0</v>
      </c>
      <c r="S49" s="53">
        <v>0</v>
      </c>
      <c r="T49" s="42">
        <v>0</v>
      </c>
      <c r="U49" s="42">
        <v>0</v>
      </c>
      <c r="V49" s="42">
        <v>0</v>
      </c>
      <c r="W49" s="42">
        <v>0</v>
      </c>
      <c r="X49" s="42">
        <v>0</v>
      </c>
      <c r="Y49" s="42">
        <v>0</v>
      </c>
      <c r="Z49" s="42">
        <v>0</v>
      </c>
      <c r="AA49" s="42">
        <v>0</v>
      </c>
      <c r="AB49" s="42">
        <v>0</v>
      </c>
      <c r="AC49" s="42">
        <v>0</v>
      </c>
      <c r="AD49" s="42">
        <v>0</v>
      </c>
      <c r="AE49" s="42">
        <v>0</v>
      </c>
      <c r="AF49" s="42">
        <v>0</v>
      </c>
      <c r="AG49" s="42">
        <v>0</v>
      </c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</row>
    <row r="50" spans="1:166" x14ac:dyDescent="0.25">
      <c r="A50" s="97" t="s">
        <v>16</v>
      </c>
      <c r="B50" s="98" t="s">
        <v>9</v>
      </c>
      <c r="C50" s="29">
        <v>83</v>
      </c>
      <c r="D50" s="41">
        <v>86</v>
      </c>
      <c r="E50" s="29">
        <v>78</v>
      </c>
      <c r="F50" s="41">
        <v>127</v>
      </c>
      <c r="G50" s="41">
        <v>114</v>
      </c>
      <c r="H50" s="41">
        <v>84</v>
      </c>
      <c r="I50" s="41">
        <v>93</v>
      </c>
      <c r="J50" s="41">
        <v>83</v>
      </c>
      <c r="K50" s="41">
        <v>92</v>
      </c>
      <c r="L50" s="29">
        <v>84</v>
      </c>
      <c r="M50" s="41">
        <v>99</v>
      </c>
      <c r="N50" s="41">
        <v>119</v>
      </c>
      <c r="O50" s="41">
        <v>94</v>
      </c>
      <c r="P50" s="41">
        <v>109</v>
      </c>
      <c r="Q50" s="41">
        <v>97</v>
      </c>
      <c r="R50" s="41">
        <v>66</v>
      </c>
      <c r="S50" s="29">
        <v>76</v>
      </c>
      <c r="T50" s="41">
        <v>137</v>
      </c>
      <c r="U50" s="41">
        <v>126</v>
      </c>
      <c r="V50" s="41">
        <v>95</v>
      </c>
      <c r="W50" s="41">
        <v>110</v>
      </c>
      <c r="X50" s="41">
        <v>128</v>
      </c>
      <c r="Y50" s="50">
        <v>127</v>
      </c>
      <c r="Z50" s="29">
        <v>124</v>
      </c>
      <c r="AA50" s="41">
        <v>133</v>
      </c>
      <c r="AB50" s="41">
        <v>149</v>
      </c>
      <c r="AC50" s="41">
        <v>132</v>
      </c>
      <c r="AD50" s="41">
        <v>102</v>
      </c>
      <c r="AE50" s="41">
        <v>108</v>
      </c>
      <c r="AF50" s="50">
        <v>112</v>
      </c>
      <c r="AG50" s="41">
        <v>115</v>
      </c>
    </row>
    <row r="51" spans="1:166" x14ac:dyDescent="0.25">
      <c r="A51" s="23" t="s">
        <v>19</v>
      </c>
      <c r="B51" s="16" t="s">
        <v>10</v>
      </c>
      <c r="C51" s="18">
        <v>1</v>
      </c>
      <c r="D51" s="17">
        <v>0</v>
      </c>
      <c r="E51" s="18">
        <v>1</v>
      </c>
      <c r="F51" s="17">
        <v>15</v>
      </c>
      <c r="G51" s="17">
        <v>24</v>
      </c>
      <c r="H51" s="17">
        <v>18</v>
      </c>
      <c r="I51" s="17">
        <v>24</v>
      </c>
      <c r="J51" s="17">
        <v>11</v>
      </c>
      <c r="K51" s="17">
        <v>7</v>
      </c>
      <c r="L51" s="18">
        <v>16</v>
      </c>
      <c r="M51" s="17">
        <v>17</v>
      </c>
      <c r="N51" s="17">
        <v>26</v>
      </c>
      <c r="O51" s="17">
        <v>22</v>
      </c>
      <c r="P51" s="17">
        <v>25</v>
      </c>
      <c r="Q51" s="17">
        <v>23</v>
      </c>
      <c r="R51" s="17">
        <v>9</v>
      </c>
      <c r="S51" s="18">
        <v>21</v>
      </c>
      <c r="T51" s="17">
        <v>30</v>
      </c>
      <c r="U51" s="17">
        <v>34</v>
      </c>
      <c r="V51" s="17">
        <v>24</v>
      </c>
      <c r="W51" s="17">
        <v>24</v>
      </c>
      <c r="X51" s="17">
        <v>23</v>
      </c>
      <c r="Y51" s="51">
        <v>28</v>
      </c>
      <c r="Z51" s="18">
        <v>28</v>
      </c>
      <c r="AA51" s="17">
        <v>33</v>
      </c>
      <c r="AB51" s="17">
        <v>42</v>
      </c>
      <c r="AC51" s="17">
        <v>28</v>
      </c>
      <c r="AD51" s="17">
        <v>21</v>
      </c>
      <c r="AE51" s="17">
        <v>19</v>
      </c>
      <c r="AF51" s="51">
        <v>27</v>
      </c>
      <c r="AG51" s="17">
        <v>17</v>
      </c>
    </row>
    <row r="52" spans="1:166" x14ac:dyDescent="0.25">
      <c r="A52" s="32"/>
      <c r="B52" s="33" t="s">
        <v>11</v>
      </c>
      <c r="C52" s="20">
        <f>C51/C50*100</f>
        <v>1.2048192771084338</v>
      </c>
      <c r="D52" s="20">
        <f t="shared" ref="D52:G52" si="34">D51/D50*100</f>
        <v>0</v>
      </c>
      <c r="E52" s="20">
        <f t="shared" si="34"/>
        <v>1.2820512820512819</v>
      </c>
      <c r="F52" s="20">
        <f t="shared" si="34"/>
        <v>11.811023622047244</v>
      </c>
      <c r="G52" s="20">
        <f t="shared" si="34"/>
        <v>21.052631578947366</v>
      </c>
      <c r="H52" s="20">
        <f t="shared" ref="H52:K52" si="35">H51/H50*100</f>
        <v>21.428571428571427</v>
      </c>
      <c r="I52" s="20">
        <f t="shared" si="35"/>
        <v>25.806451612903224</v>
      </c>
      <c r="J52" s="20">
        <f t="shared" si="35"/>
        <v>13.253012048192772</v>
      </c>
      <c r="K52" s="20">
        <f t="shared" si="35"/>
        <v>7.608695652173914</v>
      </c>
      <c r="L52" s="20">
        <f>L51/L50*100</f>
        <v>19.047619047619047</v>
      </c>
      <c r="M52" s="20">
        <f>M51/M50*100</f>
        <v>17.171717171717169</v>
      </c>
      <c r="N52" s="20">
        <f>N51/N50*100</f>
        <v>21.84873949579832</v>
      </c>
      <c r="O52" s="20">
        <f>O51/O50*100</f>
        <v>23.404255319148938</v>
      </c>
      <c r="P52" s="20">
        <f>P51/P50*100</f>
        <v>22.935779816513762</v>
      </c>
      <c r="Q52" s="20">
        <f t="shared" ref="Q52:AG52" si="36">Q51/Q50*100</f>
        <v>23.711340206185564</v>
      </c>
      <c r="R52" s="20">
        <f t="shared" si="36"/>
        <v>13.636363636363635</v>
      </c>
      <c r="S52" s="20">
        <f t="shared" si="36"/>
        <v>27.631578947368425</v>
      </c>
      <c r="T52" s="20">
        <f t="shared" si="36"/>
        <v>21.897810218978105</v>
      </c>
      <c r="U52" s="20">
        <f t="shared" si="36"/>
        <v>26.984126984126984</v>
      </c>
      <c r="V52" s="20">
        <f t="shared" si="36"/>
        <v>25.263157894736842</v>
      </c>
      <c r="W52" s="20">
        <f t="shared" si="36"/>
        <v>21.818181818181817</v>
      </c>
      <c r="X52" s="20">
        <f t="shared" si="36"/>
        <v>17.96875</v>
      </c>
      <c r="Y52" s="20">
        <f t="shared" si="36"/>
        <v>22.047244094488189</v>
      </c>
      <c r="Z52" s="20">
        <f t="shared" si="36"/>
        <v>22.58064516129032</v>
      </c>
      <c r="AA52" s="20">
        <f t="shared" si="36"/>
        <v>24.81203007518797</v>
      </c>
      <c r="AB52" s="20">
        <f t="shared" si="36"/>
        <v>28.187919463087248</v>
      </c>
      <c r="AC52" s="20">
        <f t="shared" si="36"/>
        <v>21.212121212121211</v>
      </c>
      <c r="AD52" s="20">
        <f t="shared" si="36"/>
        <v>20.588235294117645</v>
      </c>
      <c r="AE52" s="20">
        <f t="shared" si="36"/>
        <v>17.592592592592592</v>
      </c>
      <c r="AF52" s="20">
        <f t="shared" si="36"/>
        <v>24.107142857142858</v>
      </c>
      <c r="AG52" s="20">
        <f t="shared" si="36"/>
        <v>14.782608695652174</v>
      </c>
    </row>
    <row r="53" spans="1:166" x14ac:dyDescent="0.25">
      <c r="A53" s="71"/>
      <c r="B53" s="90" t="s">
        <v>58</v>
      </c>
      <c r="C53" s="38">
        <v>0</v>
      </c>
      <c r="D53" s="37">
        <v>0</v>
      </c>
      <c r="E53" s="38">
        <v>0</v>
      </c>
      <c r="F53" s="37">
        <v>3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8">
        <v>0</v>
      </c>
      <c r="M53" s="37">
        <v>1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8">
        <v>0</v>
      </c>
      <c r="T53" s="37">
        <v>1</v>
      </c>
      <c r="U53" s="37">
        <v>1</v>
      </c>
      <c r="V53" s="37">
        <v>1</v>
      </c>
      <c r="W53" s="25">
        <v>0</v>
      </c>
      <c r="X53" s="37">
        <v>0</v>
      </c>
      <c r="Y53" s="54">
        <v>0</v>
      </c>
      <c r="Z53" s="38">
        <v>0</v>
      </c>
      <c r="AA53" s="37">
        <v>0</v>
      </c>
      <c r="AB53" s="37">
        <v>0</v>
      </c>
      <c r="AC53" s="37">
        <v>0</v>
      </c>
      <c r="AD53" s="37">
        <v>0</v>
      </c>
      <c r="AE53" s="37">
        <v>0</v>
      </c>
      <c r="AF53" s="54">
        <v>0</v>
      </c>
      <c r="AG53" s="37">
        <v>0</v>
      </c>
    </row>
    <row r="54" spans="1:166" x14ac:dyDescent="0.25">
      <c r="A54" s="71"/>
      <c r="B54" s="19" t="s">
        <v>59</v>
      </c>
      <c r="C54" s="100">
        <v>0</v>
      </c>
      <c r="D54" s="93">
        <v>0</v>
      </c>
      <c r="E54" s="100">
        <v>0</v>
      </c>
      <c r="F54" s="93">
        <f>F53/F50*100</f>
        <v>2.3622047244094486</v>
      </c>
      <c r="G54" s="93">
        <v>0</v>
      </c>
      <c r="H54" s="93">
        <v>0</v>
      </c>
      <c r="I54" s="93">
        <v>0</v>
      </c>
      <c r="J54" s="93">
        <v>0</v>
      </c>
      <c r="K54" s="93">
        <v>0</v>
      </c>
      <c r="L54" s="100">
        <v>0</v>
      </c>
      <c r="M54" s="93">
        <f>M53/M50*100</f>
        <v>1.0101010101010102</v>
      </c>
      <c r="N54" s="93">
        <f t="shared" ref="N54:V54" si="37">N53/N50*100</f>
        <v>0</v>
      </c>
      <c r="O54" s="93">
        <f t="shared" si="37"/>
        <v>0</v>
      </c>
      <c r="P54" s="93">
        <f t="shared" si="37"/>
        <v>0</v>
      </c>
      <c r="Q54" s="93">
        <f t="shared" si="37"/>
        <v>0</v>
      </c>
      <c r="R54" s="93">
        <f t="shared" si="37"/>
        <v>0</v>
      </c>
      <c r="S54" s="100">
        <f t="shared" si="37"/>
        <v>0</v>
      </c>
      <c r="T54" s="93">
        <f t="shared" si="37"/>
        <v>0.72992700729927007</v>
      </c>
      <c r="U54" s="93">
        <f t="shared" si="37"/>
        <v>0.79365079365079361</v>
      </c>
      <c r="V54" s="93">
        <f t="shared" si="37"/>
        <v>1.0526315789473684</v>
      </c>
      <c r="W54" s="20">
        <v>0</v>
      </c>
      <c r="X54" s="93">
        <v>0</v>
      </c>
      <c r="Y54" s="101">
        <v>0</v>
      </c>
      <c r="Z54" s="100">
        <v>0</v>
      </c>
      <c r="AA54" s="93">
        <v>0</v>
      </c>
      <c r="AB54" s="93">
        <v>0</v>
      </c>
      <c r="AC54" s="93">
        <v>0</v>
      </c>
      <c r="AD54" s="93">
        <v>0</v>
      </c>
      <c r="AE54" s="93">
        <v>0</v>
      </c>
      <c r="AF54" s="101">
        <v>0</v>
      </c>
      <c r="AG54" s="93">
        <v>0</v>
      </c>
    </row>
    <row r="55" spans="1:166" x14ac:dyDescent="0.25">
      <c r="A55" s="2"/>
      <c r="B55" s="39" t="s">
        <v>33</v>
      </c>
      <c r="C55" s="38">
        <v>0</v>
      </c>
      <c r="D55" s="37">
        <v>0</v>
      </c>
      <c r="E55" s="38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8">
        <v>0</v>
      </c>
      <c r="M55" s="37">
        <v>0</v>
      </c>
      <c r="N55" s="37">
        <v>0</v>
      </c>
      <c r="O55" s="37">
        <v>0</v>
      </c>
      <c r="P55" s="37">
        <v>1</v>
      </c>
      <c r="Q55" s="37">
        <v>0</v>
      </c>
      <c r="R55" s="37">
        <v>0</v>
      </c>
      <c r="S55" s="38">
        <v>0</v>
      </c>
      <c r="T55" s="37">
        <v>1</v>
      </c>
      <c r="U55" s="37">
        <v>0</v>
      </c>
      <c r="V55" s="37">
        <v>0</v>
      </c>
      <c r="W55" s="37">
        <v>0</v>
      </c>
      <c r="X55" s="37">
        <v>0</v>
      </c>
      <c r="Y55" s="54">
        <v>2</v>
      </c>
      <c r="Z55" s="38">
        <v>1</v>
      </c>
      <c r="AA55" s="37">
        <v>0</v>
      </c>
      <c r="AB55" s="37">
        <v>0</v>
      </c>
      <c r="AC55" s="37">
        <v>0</v>
      </c>
      <c r="AD55" s="37">
        <v>0</v>
      </c>
      <c r="AE55" s="37">
        <v>1</v>
      </c>
      <c r="AF55" s="54">
        <v>0</v>
      </c>
      <c r="AG55" s="37">
        <v>1</v>
      </c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</row>
    <row r="56" spans="1:166" x14ac:dyDescent="0.25">
      <c r="A56" s="43"/>
      <c r="B56" s="96" t="s">
        <v>34</v>
      </c>
      <c r="C56" s="53">
        <v>0</v>
      </c>
      <c r="D56" s="42">
        <v>0</v>
      </c>
      <c r="E56" s="53">
        <v>0</v>
      </c>
      <c r="F56" s="42">
        <v>0</v>
      </c>
      <c r="G56" s="42">
        <v>0</v>
      </c>
      <c r="H56" s="42">
        <v>0</v>
      </c>
      <c r="I56" s="42">
        <v>0</v>
      </c>
      <c r="J56" s="42">
        <v>0</v>
      </c>
      <c r="K56" s="42">
        <v>0</v>
      </c>
      <c r="L56" s="53">
        <v>0</v>
      </c>
      <c r="M56" s="42">
        <v>0</v>
      </c>
      <c r="N56" s="42">
        <v>0</v>
      </c>
      <c r="O56" s="42">
        <v>0</v>
      </c>
      <c r="P56" s="42">
        <f>P55/P50*100</f>
        <v>0.91743119266055051</v>
      </c>
      <c r="Q56" s="42">
        <f t="shared" ref="Q56:AG56" si="38">Q55/Q50*100</f>
        <v>0</v>
      </c>
      <c r="R56" s="42">
        <f t="shared" si="38"/>
        <v>0</v>
      </c>
      <c r="S56" s="53">
        <f t="shared" si="38"/>
        <v>0</v>
      </c>
      <c r="T56" s="42">
        <f t="shared" si="38"/>
        <v>0.72992700729927007</v>
      </c>
      <c r="U56" s="42">
        <f t="shared" si="38"/>
        <v>0</v>
      </c>
      <c r="V56" s="42">
        <f t="shared" si="38"/>
        <v>0</v>
      </c>
      <c r="W56" s="42">
        <f t="shared" si="38"/>
        <v>0</v>
      </c>
      <c r="X56" s="42">
        <f t="shared" si="38"/>
        <v>0</v>
      </c>
      <c r="Y56" s="42">
        <f t="shared" si="38"/>
        <v>1.5748031496062991</v>
      </c>
      <c r="Z56" s="42">
        <f t="shared" si="38"/>
        <v>0.80645161290322576</v>
      </c>
      <c r="AA56" s="42">
        <f t="shared" si="38"/>
        <v>0</v>
      </c>
      <c r="AB56" s="42">
        <f t="shared" si="38"/>
        <v>0</v>
      </c>
      <c r="AC56" s="42">
        <f t="shared" si="38"/>
        <v>0</v>
      </c>
      <c r="AD56" s="42">
        <f t="shared" si="38"/>
        <v>0</v>
      </c>
      <c r="AE56" s="42">
        <f t="shared" si="38"/>
        <v>0.92592592592592582</v>
      </c>
      <c r="AF56" s="42">
        <f t="shared" si="38"/>
        <v>0</v>
      </c>
      <c r="AG56" s="42">
        <f t="shared" si="38"/>
        <v>0.86956521739130432</v>
      </c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</row>
    <row r="57" spans="1:166" x14ac:dyDescent="0.25">
      <c r="A57" s="97" t="s">
        <v>16</v>
      </c>
      <c r="B57" s="98" t="s">
        <v>9</v>
      </c>
      <c r="C57" s="29">
        <v>22</v>
      </c>
      <c r="D57" s="41">
        <v>25</v>
      </c>
      <c r="E57" s="29">
        <v>23</v>
      </c>
      <c r="F57" s="41">
        <v>31</v>
      </c>
      <c r="G57" s="41">
        <v>27</v>
      </c>
      <c r="H57" s="41">
        <v>19</v>
      </c>
      <c r="I57" s="41">
        <v>24</v>
      </c>
      <c r="J57" s="41">
        <v>28</v>
      </c>
      <c r="K57" s="41">
        <v>29</v>
      </c>
      <c r="L57" s="29">
        <v>17</v>
      </c>
      <c r="M57" s="41">
        <v>23</v>
      </c>
      <c r="N57" s="41">
        <v>20</v>
      </c>
      <c r="O57" s="41">
        <v>23</v>
      </c>
      <c r="P57" s="41">
        <v>23</v>
      </c>
      <c r="Q57" s="41">
        <v>28</v>
      </c>
      <c r="R57" s="41">
        <v>19</v>
      </c>
      <c r="S57" s="29">
        <v>20</v>
      </c>
      <c r="T57" s="41">
        <v>20</v>
      </c>
      <c r="U57" s="41">
        <v>27</v>
      </c>
      <c r="V57" s="41">
        <v>27</v>
      </c>
      <c r="W57" s="41">
        <v>22</v>
      </c>
      <c r="X57" s="41">
        <v>28</v>
      </c>
      <c r="Y57" s="50">
        <v>18</v>
      </c>
      <c r="Z57" s="41">
        <v>20</v>
      </c>
      <c r="AA57" s="41">
        <v>23</v>
      </c>
      <c r="AB57" s="41">
        <v>27</v>
      </c>
      <c r="AC57" s="41">
        <v>19</v>
      </c>
      <c r="AD57" s="41">
        <v>27</v>
      </c>
      <c r="AE57" s="41">
        <v>33</v>
      </c>
      <c r="AF57" s="50">
        <v>24</v>
      </c>
      <c r="AG57" s="41">
        <v>23</v>
      </c>
    </row>
    <row r="58" spans="1:166" x14ac:dyDescent="0.25">
      <c r="A58" s="23" t="s">
        <v>20</v>
      </c>
      <c r="B58" s="16" t="s">
        <v>10</v>
      </c>
      <c r="C58" s="18">
        <v>0</v>
      </c>
      <c r="D58" s="17">
        <v>0</v>
      </c>
      <c r="E58" s="18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8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8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51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51">
        <v>0</v>
      </c>
      <c r="AG58" s="17">
        <v>0</v>
      </c>
    </row>
    <row r="59" spans="1:166" x14ac:dyDescent="0.25">
      <c r="A59" s="23"/>
      <c r="B59" s="19" t="s">
        <v>11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0</v>
      </c>
      <c r="R59" s="20">
        <v>0</v>
      </c>
      <c r="S59" s="20">
        <v>0</v>
      </c>
      <c r="T59" s="20">
        <v>0</v>
      </c>
      <c r="U59" s="20">
        <v>0</v>
      </c>
      <c r="V59" s="20">
        <v>0</v>
      </c>
      <c r="W59" s="20">
        <v>0</v>
      </c>
      <c r="X59" s="20">
        <v>0</v>
      </c>
      <c r="Y59" s="30">
        <v>0</v>
      </c>
      <c r="Z59" s="20">
        <v>0</v>
      </c>
      <c r="AA59" s="20">
        <v>0</v>
      </c>
      <c r="AB59" s="20">
        <v>0</v>
      </c>
      <c r="AC59" s="20">
        <v>0</v>
      </c>
      <c r="AD59" s="20">
        <v>0</v>
      </c>
      <c r="AE59" s="20">
        <v>0</v>
      </c>
      <c r="AF59" s="30">
        <v>0</v>
      </c>
      <c r="AG59" s="20">
        <v>0</v>
      </c>
    </row>
    <row r="60" spans="1:166" x14ac:dyDescent="0.25">
      <c r="A60" s="71"/>
      <c r="B60" s="90" t="s">
        <v>58</v>
      </c>
      <c r="C60" s="38">
        <v>0</v>
      </c>
      <c r="D60" s="37">
        <v>0</v>
      </c>
      <c r="E60" s="38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8">
        <v>0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38">
        <v>0</v>
      </c>
      <c r="T60" s="37">
        <v>0</v>
      </c>
      <c r="U60" s="37">
        <v>0</v>
      </c>
      <c r="V60" s="25">
        <v>0</v>
      </c>
      <c r="W60" s="25">
        <v>0</v>
      </c>
      <c r="X60" s="37">
        <v>0</v>
      </c>
      <c r="Y60" s="37">
        <v>0</v>
      </c>
      <c r="Z60" s="37">
        <v>0</v>
      </c>
      <c r="AA60" s="37">
        <v>0</v>
      </c>
      <c r="AB60" s="37">
        <v>0</v>
      </c>
      <c r="AC60" s="37">
        <v>0</v>
      </c>
      <c r="AD60" s="37">
        <v>0</v>
      </c>
      <c r="AE60" s="37">
        <v>0</v>
      </c>
      <c r="AF60" s="37">
        <v>0</v>
      </c>
      <c r="AG60" s="37">
        <v>0</v>
      </c>
    </row>
    <row r="61" spans="1:166" x14ac:dyDescent="0.25">
      <c r="A61" s="71"/>
      <c r="B61" s="19" t="s">
        <v>59</v>
      </c>
      <c r="C61" s="100">
        <v>0</v>
      </c>
      <c r="D61" s="93">
        <v>0</v>
      </c>
      <c r="E61" s="100">
        <v>0</v>
      </c>
      <c r="F61" s="93">
        <v>0</v>
      </c>
      <c r="G61" s="93">
        <v>0</v>
      </c>
      <c r="H61" s="93">
        <v>0</v>
      </c>
      <c r="I61" s="93">
        <v>0</v>
      </c>
      <c r="J61" s="93">
        <v>0</v>
      </c>
      <c r="K61" s="93">
        <v>0</v>
      </c>
      <c r="L61" s="100">
        <v>0</v>
      </c>
      <c r="M61" s="93">
        <v>0</v>
      </c>
      <c r="N61" s="93">
        <v>0</v>
      </c>
      <c r="O61" s="93">
        <v>0</v>
      </c>
      <c r="P61" s="93">
        <v>0</v>
      </c>
      <c r="Q61" s="93">
        <v>0</v>
      </c>
      <c r="R61" s="93">
        <v>0</v>
      </c>
      <c r="S61" s="100">
        <v>0</v>
      </c>
      <c r="T61" s="93">
        <v>0</v>
      </c>
      <c r="U61" s="93">
        <v>0</v>
      </c>
      <c r="V61" s="20">
        <v>0</v>
      </c>
      <c r="W61" s="20">
        <v>0</v>
      </c>
      <c r="X61" s="93">
        <v>0</v>
      </c>
      <c r="Y61" s="93">
        <v>0</v>
      </c>
      <c r="Z61" s="93">
        <v>0</v>
      </c>
      <c r="AA61" s="93">
        <v>0</v>
      </c>
      <c r="AB61" s="93">
        <v>0</v>
      </c>
      <c r="AC61" s="93">
        <v>0</v>
      </c>
      <c r="AD61" s="93">
        <v>0</v>
      </c>
      <c r="AE61" s="93">
        <v>0</v>
      </c>
      <c r="AF61" s="93">
        <v>0</v>
      </c>
      <c r="AG61" s="93">
        <v>0</v>
      </c>
    </row>
    <row r="62" spans="1:166" x14ac:dyDescent="0.25">
      <c r="A62" s="2"/>
      <c r="B62" s="39" t="s">
        <v>33</v>
      </c>
      <c r="C62" s="38">
        <v>0</v>
      </c>
      <c r="D62" s="37">
        <v>0</v>
      </c>
      <c r="E62" s="38">
        <v>0</v>
      </c>
      <c r="F62" s="37">
        <v>1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8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8">
        <v>0</v>
      </c>
      <c r="T62" s="37">
        <v>1</v>
      </c>
      <c r="U62" s="37">
        <v>0</v>
      </c>
      <c r="V62" s="37">
        <v>0</v>
      </c>
      <c r="W62" s="37">
        <v>0</v>
      </c>
      <c r="X62" s="37">
        <v>1</v>
      </c>
      <c r="Y62" s="54">
        <v>0</v>
      </c>
      <c r="Z62" s="37">
        <v>2</v>
      </c>
      <c r="AA62" s="37">
        <v>0</v>
      </c>
      <c r="AB62" s="37">
        <v>0</v>
      </c>
      <c r="AC62" s="37">
        <v>0</v>
      </c>
      <c r="AD62" s="37">
        <v>1</v>
      </c>
      <c r="AE62" s="37">
        <v>0</v>
      </c>
      <c r="AF62" s="54">
        <v>0</v>
      </c>
      <c r="AG62" s="37">
        <v>1</v>
      </c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</row>
    <row r="63" spans="1:166" x14ac:dyDescent="0.25">
      <c r="A63" s="43"/>
      <c r="B63" s="96" t="s">
        <v>34</v>
      </c>
      <c r="C63" s="53">
        <v>0</v>
      </c>
      <c r="D63" s="42">
        <v>0</v>
      </c>
      <c r="E63" s="53">
        <v>0</v>
      </c>
      <c r="F63" s="42">
        <f>F62/F57*100</f>
        <v>3.225806451612903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53">
        <v>0</v>
      </c>
      <c r="M63" s="42">
        <v>0</v>
      </c>
      <c r="N63" s="42">
        <v>0</v>
      </c>
      <c r="O63" s="42">
        <v>0</v>
      </c>
      <c r="P63" s="42">
        <v>0</v>
      </c>
      <c r="Q63" s="42">
        <v>0</v>
      </c>
      <c r="R63" s="42">
        <v>0</v>
      </c>
      <c r="S63" s="53">
        <v>0</v>
      </c>
      <c r="T63" s="42">
        <f>T62/T57*100</f>
        <v>5</v>
      </c>
      <c r="U63" s="42">
        <f t="shared" ref="U63:Z63" si="39">U62/U57*100</f>
        <v>0</v>
      </c>
      <c r="V63" s="42">
        <f t="shared" si="39"/>
        <v>0</v>
      </c>
      <c r="W63" s="42">
        <f t="shared" si="39"/>
        <v>0</v>
      </c>
      <c r="X63" s="42">
        <f t="shared" si="39"/>
        <v>3.5714285714285712</v>
      </c>
      <c r="Y63" s="42">
        <f t="shared" si="39"/>
        <v>0</v>
      </c>
      <c r="Z63" s="42">
        <f t="shared" si="39"/>
        <v>10</v>
      </c>
      <c r="AA63" s="42">
        <v>0</v>
      </c>
      <c r="AB63" s="42">
        <v>0</v>
      </c>
      <c r="AC63" s="42">
        <v>0</v>
      </c>
      <c r="AD63" s="42">
        <f>AD62/AD57*100</f>
        <v>3.7037037037037033</v>
      </c>
      <c r="AE63" s="42">
        <f t="shared" ref="AE63:AG63" si="40">AE62/AE57*100</f>
        <v>0</v>
      </c>
      <c r="AF63" s="42">
        <f t="shared" si="40"/>
        <v>0</v>
      </c>
      <c r="AG63" s="42">
        <f t="shared" si="40"/>
        <v>4.3478260869565215</v>
      </c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</row>
    <row r="64" spans="1:166" ht="15.75" thickBot="1" x14ac:dyDescent="0.3">
      <c r="A64" s="94" t="s">
        <v>21</v>
      </c>
      <c r="B64" s="95"/>
      <c r="C64" s="29"/>
      <c r="D64" s="41"/>
      <c r="E64" s="29"/>
      <c r="F64" s="41"/>
      <c r="G64" s="41"/>
      <c r="H64" s="41"/>
      <c r="I64" s="41"/>
      <c r="J64" s="41"/>
      <c r="K64" s="41"/>
      <c r="L64" s="29"/>
      <c r="M64" s="41"/>
      <c r="N64" s="41"/>
      <c r="O64" s="41"/>
      <c r="P64" s="41"/>
      <c r="Q64" s="41"/>
      <c r="R64" s="41"/>
      <c r="S64" s="29"/>
      <c r="T64" s="41"/>
      <c r="U64" s="41"/>
      <c r="V64" s="41"/>
      <c r="W64" s="41"/>
      <c r="X64" s="41"/>
      <c r="Y64" s="50"/>
      <c r="Z64" s="41"/>
      <c r="AA64" s="41"/>
      <c r="AB64" s="41"/>
      <c r="AC64" s="41"/>
      <c r="AD64" s="41"/>
      <c r="AE64" s="41"/>
      <c r="AF64" s="50"/>
      <c r="AG64" s="41"/>
    </row>
    <row r="65" spans="1:166" x14ac:dyDescent="0.25">
      <c r="A65" s="23" t="s">
        <v>16</v>
      </c>
      <c r="B65" s="24" t="s">
        <v>9</v>
      </c>
      <c r="C65" s="26">
        <v>2</v>
      </c>
      <c r="D65" s="25">
        <v>2</v>
      </c>
      <c r="E65" s="26">
        <v>2</v>
      </c>
      <c r="F65" s="25">
        <v>5</v>
      </c>
      <c r="G65" s="25">
        <v>3</v>
      </c>
      <c r="H65" s="25">
        <v>1</v>
      </c>
      <c r="I65" s="25">
        <v>4</v>
      </c>
      <c r="J65" s="25">
        <v>3</v>
      </c>
      <c r="K65" s="25">
        <v>1</v>
      </c>
      <c r="L65" s="26">
        <v>2</v>
      </c>
      <c r="M65" s="25">
        <v>3</v>
      </c>
      <c r="N65" s="25">
        <v>3</v>
      </c>
      <c r="O65" s="25">
        <v>6</v>
      </c>
      <c r="P65" s="25">
        <v>2</v>
      </c>
      <c r="Q65" s="25">
        <v>4</v>
      </c>
      <c r="R65" s="25">
        <v>0</v>
      </c>
      <c r="S65" s="26">
        <v>3</v>
      </c>
      <c r="T65" s="25">
        <v>7</v>
      </c>
      <c r="U65" s="25">
        <v>3</v>
      </c>
      <c r="V65" s="25">
        <v>3</v>
      </c>
      <c r="W65" s="25">
        <v>2</v>
      </c>
      <c r="X65" s="25">
        <v>3</v>
      </c>
      <c r="Y65" s="52">
        <v>2</v>
      </c>
      <c r="Z65" s="25">
        <v>2</v>
      </c>
      <c r="AA65" s="25">
        <v>3</v>
      </c>
      <c r="AB65" s="25">
        <v>6</v>
      </c>
      <c r="AC65" s="25">
        <v>6</v>
      </c>
      <c r="AD65" s="25">
        <v>5</v>
      </c>
      <c r="AE65" s="25">
        <v>5</v>
      </c>
      <c r="AF65" s="52">
        <v>4</v>
      </c>
      <c r="AG65" s="25">
        <v>3</v>
      </c>
    </row>
    <row r="66" spans="1:166" x14ac:dyDescent="0.25">
      <c r="A66" s="23" t="s">
        <v>18</v>
      </c>
      <c r="B66" s="16" t="s">
        <v>10</v>
      </c>
      <c r="C66" s="18">
        <v>0</v>
      </c>
      <c r="D66" s="17">
        <v>0</v>
      </c>
      <c r="E66" s="18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8">
        <v>0</v>
      </c>
      <c r="M66" s="17">
        <v>0</v>
      </c>
      <c r="N66" s="17">
        <v>0</v>
      </c>
      <c r="O66" s="17">
        <v>1</v>
      </c>
      <c r="P66" s="17">
        <v>0</v>
      </c>
      <c r="Q66" s="17">
        <v>0</v>
      </c>
      <c r="R66" s="17">
        <v>0</v>
      </c>
      <c r="S66" s="18">
        <v>0</v>
      </c>
      <c r="T66" s="17">
        <v>0</v>
      </c>
      <c r="U66" s="17">
        <v>0</v>
      </c>
      <c r="V66" s="17">
        <v>0</v>
      </c>
      <c r="W66" s="17">
        <v>0</v>
      </c>
      <c r="X66" s="17">
        <v>0</v>
      </c>
      <c r="Y66" s="17">
        <v>0</v>
      </c>
      <c r="Z66" s="17">
        <v>0</v>
      </c>
      <c r="AA66" s="17">
        <v>0</v>
      </c>
      <c r="AB66" s="17">
        <v>0</v>
      </c>
      <c r="AC66" s="17">
        <v>0</v>
      </c>
      <c r="AD66" s="17">
        <v>0</v>
      </c>
      <c r="AE66" s="17">
        <v>0</v>
      </c>
      <c r="AF66" s="17">
        <v>0</v>
      </c>
      <c r="AG66" s="17">
        <v>0</v>
      </c>
    </row>
    <row r="67" spans="1:166" x14ac:dyDescent="0.25">
      <c r="A67" s="23"/>
      <c r="B67" s="19" t="s">
        <v>11</v>
      </c>
      <c r="C67" s="31">
        <v>0</v>
      </c>
      <c r="D67" s="20">
        <v>0</v>
      </c>
      <c r="E67" s="31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31">
        <v>0</v>
      </c>
      <c r="M67" s="20">
        <v>0</v>
      </c>
      <c r="N67" s="20">
        <v>0</v>
      </c>
      <c r="O67" s="20">
        <f>O66/O65*100</f>
        <v>16.666666666666664</v>
      </c>
      <c r="P67" s="20">
        <v>0</v>
      </c>
      <c r="Q67" s="20">
        <v>0</v>
      </c>
      <c r="R67" s="20">
        <v>0</v>
      </c>
      <c r="S67" s="31">
        <v>0</v>
      </c>
      <c r="T67" s="20">
        <v>0</v>
      </c>
      <c r="U67" s="20">
        <v>0</v>
      </c>
      <c r="V67" s="20">
        <v>0</v>
      </c>
      <c r="W67" s="20">
        <v>0</v>
      </c>
      <c r="X67" s="20">
        <v>0</v>
      </c>
      <c r="Y67" s="20">
        <v>0</v>
      </c>
      <c r="Z67" s="20">
        <v>0</v>
      </c>
      <c r="AA67" s="20">
        <v>0</v>
      </c>
      <c r="AB67" s="20">
        <v>0</v>
      </c>
      <c r="AC67" s="20">
        <v>0</v>
      </c>
      <c r="AD67" s="20">
        <v>0</v>
      </c>
      <c r="AE67" s="20">
        <v>0</v>
      </c>
      <c r="AF67" s="20">
        <v>0</v>
      </c>
      <c r="AG67" s="20">
        <v>0</v>
      </c>
    </row>
    <row r="68" spans="1:166" x14ac:dyDescent="0.25">
      <c r="A68" s="71"/>
      <c r="B68" s="90" t="s">
        <v>58</v>
      </c>
      <c r="C68" s="38">
        <v>0</v>
      </c>
      <c r="D68" s="37">
        <v>0</v>
      </c>
      <c r="E68" s="38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8">
        <v>0</v>
      </c>
      <c r="M68" s="37">
        <v>0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  <c r="S68" s="38">
        <v>0</v>
      </c>
      <c r="T68" s="37">
        <v>0</v>
      </c>
      <c r="U68" s="37">
        <v>0</v>
      </c>
      <c r="V68" s="25">
        <v>0</v>
      </c>
      <c r="W68" s="25">
        <v>0</v>
      </c>
      <c r="X68" s="37">
        <v>0</v>
      </c>
      <c r="Y68" s="37">
        <v>0</v>
      </c>
      <c r="Z68" s="37">
        <v>0</v>
      </c>
      <c r="AA68" s="37">
        <v>0</v>
      </c>
      <c r="AB68" s="37">
        <v>0</v>
      </c>
      <c r="AC68" s="37">
        <v>0</v>
      </c>
      <c r="AD68" s="37">
        <v>0</v>
      </c>
      <c r="AE68" s="37">
        <v>0</v>
      </c>
      <c r="AF68" s="37">
        <v>0</v>
      </c>
      <c r="AG68" s="37">
        <v>0</v>
      </c>
    </row>
    <row r="69" spans="1:166" x14ac:dyDescent="0.25">
      <c r="A69" s="71"/>
      <c r="B69" s="19" t="s">
        <v>59</v>
      </c>
      <c r="C69" s="100">
        <v>0</v>
      </c>
      <c r="D69" s="93">
        <v>0</v>
      </c>
      <c r="E69" s="100">
        <v>0</v>
      </c>
      <c r="F69" s="93">
        <v>0</v>
      </c>
      <c r="G69" s="93">
        <v>0</v>
      </c>
      <c r="H69" s="93">
        <v>0</v>
      </c>
      <c r="I69" s="93">
        <v>0</v>
      </c>
      <c r="J69" s="93">
        <v>0</v>
      </c>
      <c r="K69" s="93">
        <v>0</v>
      </c>
      <c r="L69" s="100">
        <v>0</v>
      </c>
      <c r="M69" s="93">
        <v>0</v>
      </c>
      <c r="N69" s="93">
        <v>0</v>
      </c>
      <c r="O69" s="93">
        <v>0</v>
      </c>
      <c r="P69" s="93">
        <v>0</v>
      </c>
      <c r="Q69" s="93">
        <v>0</v>
      </c>
      <c r="R69" s="93">
        <v>0</v>
      </c>
      <c r="S69" s="100">
        <v>0</v>
      </c>
      <c r="T69" s="93">
        <v>0</v>
      </c>
      <c r="U69" s="93">
        <v>0</v>
      </c>
      <c r="V69" s="20">
        <v>0</v>
      </c>
      <c r="W69" s="20">
        <v>0</v>
      </c>
      <c r="X69" s="93">
        <v>0</v>
      </c>
      <c r="Y69" s="93">
        <v>0</v>
      </c>
      <c r="Z69" s="93">
        <v>0</v>
      </c>
      <c r="AA69" s="93">
        <v>0</v>
      </c>
      <c r="AB69" s="93">
        <v>0</v>
      </c>
      <c r="AC69" s="93">
        <v>0</v>
      </c>
      <c r="AD69" s="93">
        <v>0</v>
      </c>
      <c r="AE69" s="93">
        <v>0</v>
      </c>
      <c r="AF69" s="93">
        <v>0</v>
      </c>
      <c r="AG69" s="93">
        <v>0</v>
      </c>
    </row>
    <row r="70" spans="1:166" x14ac:dyDescent="0.25">
      <c r="A70" s="2"/>
      <c r="B70" s="39" t="s">
        <v>33</v>
      </c>
      <c r="C70" s="38">
        <v>0</v>
      </c>
      <c r="D70" s="37">
        <v>0</v>
      </c>
      <c r="E70" s="38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8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8">
        <v>0</v>
      </c>
      <c r="T70" s="37">
        <v>0</v>
      </c>
      <c r="U70" s="37">
        <v>0</v>
      </c>
      <c r="V70" s="37">
        <v>0</v>
      </c>
      <c r="W70" s="37">
        <v>0</v>
      </c>
      <c r="X70" s="37">
        <v>0</v>
      </c>
      <c r="Y70" s="54">
        <v>0</v>
      </c>
      <c r="Z70" s="37">
        <v>0</v>
      </c>
      <c r="AA70" s="37">
        <v>0</v>
      </c>
      <c r="AB70" s="37">
        <v>0</v>
      </c>
      <c r="AC70" s="37">
        <v>0</v>
      </c>
      <c r="AD70" s="37">
        <v>0</v>
      </c>
      <c r="AE70" s="37">
        <v>0</v>
      </c>
      <c r="AF70" s="54">
        <v>0</v>
      </c>
      <c r="AG70" s="37">
        <v>0</v>
      </c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</row>
    <row r="71" spans="1:166" x14ac:dyDescent="0.25">
      <c r="A71" s="43"/>
      <c r="B71" s="96" t="s">
        <v>34</v>
      </c>
      <c r="C71" s="53">
        <v>0</v>
      </c>
      <c r="D71" s="42">
        <v>0</v>
      </c>
      <c r="E71" s="53">
        <v>0</v>
      </c>
      <c r="F71" s="42">
        <v>0</v>
      </c>
      <c r="G71" s="42">
        <v>0</v>
      </c>
      <c r="H71" s="42">
        <v>0</v>
      </c>
      <c r="I71" s="42">
        <v>0</v>
      </c>
      <c r="J71" s="42">
        <v>0</v>
      </c>
      <c r="K71" s="42">
        <v>0</v>
      </c>
      <c r="L71" s="53">
        <v>0</v>
      </c>
      <c r="M71" s="42">
        <v>0</v>
      </c>
      <c r="N71" s="42">
        <v>0</v>
      </c>
      <c r="O71" s="42">
        <v>0</v>
      </c>
      <c r="P71" s="42">
        <v>0</v>
      </c>
      <c r="Q71" s="42">
        <v>0</v>
      </c>
      <c r="R71" s="42">
        <v>0</v>
      </c>
      <c r="S71" s="53">
        <v>0</v>
      </c>
      <c r="T71" s="42">
        <v>0</v>
      </c>
      <c r="U71" s="42">
        <v>0</v>
      </c>
      <c r="V71" s="42">
        <v>0</v>
      </c>
      <c r="W71" s="42">
        <v>0</v>
      </c>
      <c r="X71" s="42">
        <v>0</v>
      </c>
      <c r="Y71" s="102">
        <v>0</v>
      </c>
      <c r="Z71" s="42">
        <v>0</v>
      </c>
      <c r="AA71" s="42">
        <v>0</v>
      </c>
      <c r="AB71" s="42">
        <v>0</v>
      </c>
      <c r="AC71" s="42">
        <v>0</v>
      </c>
      <c r="AD71" s="42">
        <v>0</v>
      </c>
      <c r="AE71" s="42">
        <v>0</v>
      </c>
      <c r="AF71" s="102">
        <v>0</v>
      </c>
      <c r="AG71" s="42">
        <v>0</v>
      </c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</row>
    <row r="72" spans="1:166" x14ac:dyDescent="0.25">
      <c r="A72" s="23" t="s">
        <v>16</v>
      </c>
      <c r="B72" s="24" t="s">
        <v>9</v>
      </c>
      <c r="C72" s="26">
        <v>35</v>
      </c>
      <c r="D72" s="25">
        <v>18</v>
      </c>
      <c r="E72" s="26">
        <v>21</v>
      </c>
      <c r="F72" s="25">
        <v>21</v>
      </c>
      <c r="G72" s="25">
        <v>31</v>
      </c>
      <c r="H72" s="25">
        <v>26</v>
      </c>
      <c r="I72" s="25">
        <v>36</v>
      </c>
      <c r="J72" s="25">
        <v>28</v>
      </c>
      <c r="K72" s="25">
        <v>20</v>
      </c>
      <c r="L72" s="26">
        <v>12</v>
      </c>
      <c r="M72" s="25">
        <v>20</v>
      </c>
      <c r="N72" s="25">
        <v>24</v>
      </c>
      <c r="O72" s="25">
        <v>24</v>
      </c>
      <c r="P72" s="25">
        <v>31</v>
      </c>
      <c r="Q72" s="25">
        <v>34</v>
      </c>
      <c r="R72" s="25">
        <v>18</v>
      </c>
      <c r="S72" s="26">
        <v>25</v>
      </c>
      <c r="T72" s="25">
        <v>30</v>
      </c>
      <c r="U72" s="25">
        <v>29</v>
      </c>
      <c r="V72" s="25">
        <v>34</v>
      </c>
      <c r="W72" s="25">
        <v>38</v>
      </c>
      <c r="X72" s="25">
        <v>28</v>
      </c>
      <c r="Y72" s="52">
        <v>27</v>
      </c>
      <c r="Z72" s="25">
        <v>27</v>
      </c>
      <c r="AA72" s="25">
        <v>28</v>
      </c>
      <c r="AB72" s="25">
        <v>31</v>
      </c>
      <c r="AC72" s="25">
        <v>29</v>
      </c>
      <c r="AD72" s="25">
        <v>32</v>
      </c>
      <c r="AE72" s="25">
        <v>28</v>
      </c>
      <c r="AF72" s="52">
        <v>17</v>
      </c>
      <c r="AG72" s="25">
        <v>19</v>
      </c>
    </row>
    <row r="73" spans="1:166" x14ac:dyDescent="0.25">
      <c r="A73" s="23" t="s">
        <v>22</v>
      </c>
      <c r="B73" s="16" t="s">
        <v>10</v>
      </c>
      <c r="C73" s="18">
        <v>0</v>
      </c>
      <c r="D73" s="17">
        <v>0</v>
      </c>
      <c r="E73" s="18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8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8">
        <v>0</v>
      </c>
      <c r="T73" s="17">
        <v>0</v>
      </c>
      <c r="U73" s="17">
        <v>0</v>
      </c>
      <c r="V73" s="17">
        <v>0</v>
      </c>
      <c r="W73" s="17">
        <v>0</v>
      </c>
      <c r="X73" s="17">
        <v>0</v>
      </c>
      <c r="Y73" s="51">
        <v>0</v>
      </c>
      <c r="Z73" s="17">
        <v>0</v>
      </c>
      <c r="AA73" s="17">
        <v>0</v>
      </c>
      <c r="AB73" s="17">
        <v>0</v>
      </c>
      <c r="AC73" s="17">
        <v>0</v>
      </c>
      <c r="AD73" s="17">
        <v>0</v>
      </c>
      <c r="AE73" s="17">
        <v>0</v>
      </c>
      <c r="AF73" s="51">
        <v>0</v>
      </c>
      <c r="AG73" s="17">
        <v>0</v>
      </c>
    </row>
    <row r="74" spans="1:166" x14ac:dyDescent="0.25">
      <c r="A74" s="23"/>
      <c r="B74" s="19" t="s">
        <v>11</v>
      </c>
      <c r="C74" s="31">
        <v>0</v>
      </c>
      <c r="D74" s="20">
        <v>0</v>
      </c>
      <c r="E74" s="31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31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31">
        <v>0</v>
      </c>
      <c r="T74" s="20">
        <v>0</v>
      </c>
      <c r="U74" s="20">
        <v>0</v>
      </c>
      <c r="V74" s="20">
        <v>0</v>
      </c>
      <c r="W74" s="20">
        <v>0</v>
      </c>
      <c r="X74" s="20">
        <v>0</v>
      </c>
      <c r="Y74" s="30">
        <v>0</v>
      </c>
      <c r="Z74" s="20">
        <v>0</v>
      </c>
      <c r="AA74" s="20">
        <v>0</v>
      </c>
      <c r="AB74" s="20">
        <v>0</v>
      </c>
      <c r="AC74" s="20">
        <v>0</v>
      </c>
      <c r="AD74" s="20">
        <v>0</v>
      </c>
      <c r="AE74" s="20">
        <v>0</v>
      </c>
      <c r="AF74" s="30">
        <v>0</v>
      </c>
      <c r="AG74" s="20">
        <v>0</v>
      </c>
    </row>
    <row r="75" spans="1:166" x14ac:dyDescent="0.25">
      <c r="A75" s="71"/>
      <c r="B75" s="90" t="s">
        <v>58</v>
      </c>
      <c r="C75" s="38">
        <v>0</v>
      </c>
      <c r="D75" s="37">
        <v>0</v>
      </c>
      <c r="E75" s="38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8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8">
        <v>0</v>
      </c>
      <c r="T75" s="37">
        <v>0</v>
      </c>
      <c r="U75" s="37">
        <v>0</v>
      </c>
      <c r="V75" s="25">
        <v>0</v>
      </c>
      <c r="W75" s="25">
        <v>0</v>
      </c>
      <c r="X75" s="37">
        <v>0</v>
      </c>
      <c r="Y75" s="54">
        <v>0</v>
      </c>
      <c r="Z75" s="37">
        <v>0</v>
      </c>
      <c r="AA75" s="37">
        <v>0</v>
      </c>
      <c r="AB75" s="37">
        <v>0</v>
      </c>
      <c r="AC75" s="37">
        <v>0</v>
      </c>
      <c r="AD75" s="37">
        <v>0</v>
      </c>
      <c r="AE75" s="37">
        <v>0</v>
      </c>
      <c r="AF75" s="54">
        <v>0</v>
      </c>
      <c r="AG75" s="37">
        <v>0</v>
      </c>
    </row>
    <row r="76" spans="1:166" x14ac:dyDescent="0.25">
      <c r="A76" s="71"/>
      <c r="B76" s="19" t="s">
        <v>59</v>
      </c>
      <c r="C76" s="100">
        <v>0</v>
      </c>
      <c r="D76" s="93">
        <v>0</v>
      </c>
      <c r="E76" s="100">
        <v>0</v>
      </c>
      <c r="F76" s="93">
        <v>0</v>
      </c>
      <c r="G76" s="93">
        <v>0</v>
      </c>
      <c r="H76" s="93">
        <v>0</v>
      </c>
      <c r="I76" s="93">
        <v>0</v>
      </c>
      <c r="J76" s="93">
        <v>0</v>
      </c>
      <c r="K76" s="93">
        <v>0</v>
      </c>
      <c r="L76" s="100">
        <v>0</v>
      </c>
      <c r="M76" s="93">
        <v>0</v>
      </c>
      <c r="N76" s="93">
        <v>0</v>
      </c>
      <c r="O76" s="93">
        <v>0</v>
      </c>
      <c r="P76" s="93">
        <v>0</v>
      </c>
      <c r="Q76" s="93">
        <v>0</v>
      </c>
      <c r="R76" s="93">
        <v>0</v>
      </c>
      <c r="S76" s="100">
        <v>0</v>
      </c>
      <c r="T76" s="93">
        <v>0</v>
      </c>
      <c r="U76" s="93">
        <v>0</v>
      </c>
      <c r="V76" s="20">
        <v>0</v>
      </c>
      <c r="W76" s="20">
        <v>0</v>
      </c>
      <c r="X76" s="93">
        <v>0</v>
      </c>
      <c r="Y76" s="93">
        <v>0</v>
      </c>
      <c r="Z76" s="93">
        <v>0</v>
      </c>
      <c r="AA76" s="93">
        <v>0</v>
      </c>
      <c r="AB76" s="93">
        <v>0</v>
      </c>
      <c r="AC76" s="93">
        <v>0</v>
      </c>
      <c r="AD76" s="93">
        <v>0</v>
      </c>
      <c r="AE76" s="93">
        <v>0</v>
      </c>
      <c r="AF76" s="93">
        <v>0</v>
      </c>
      <c r="AG76" s="93">
        <v>0</v>
      </c>
    </row>
    <row r="77" spans="1:166" x14ac:dyDescent="0.25">
      <c r="A77" s="2"/>
      <c r="B77" s="39" t="s">
        <v>33</v>
      </c>
      <c r="C77" s="38">
        <v>0</v>
      </c>
      <c r="D77" s="37">
        <v>0</v>
      </c>
      <c r="E77" s="38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8">
        <v>0</v>
      </c>
      <c r="M77" s="37">
        <v>0</v>
      </c>
      <c r="N77" s="37">
        <v>0</v>
      </c>
      <c r="O77" s="37">
        <v>0</v>
      </c>
      <c r="P77" s="37">
        <v>0</v>
      </c>
      <c r="Q77" s="37">
        <v>0</v>
      </c>
      <c r="R77" s="37">
        <v>0</v>
      </c>
      <c r="S77" s="38">
        <v>1</v>
      </c>
      <c r="T77" s="37">
        <v>1</v>
      </c>
      <c r="U77" s="37">
        <v>0</v>
      </c>
      <c r="V77" s="37">
        <v>0</v>
      </c>
      <c r="W77" s="37">
        <v>0</v>
      </c>
      <c r="X77" s="37">
        <v>0</v>
      </c>
      <c r="Y77" s="54">
        <v>0</v>
      </c>
      <c r="Z77" s="37">
        <v>1</v>
      </c>
      <c r="AA77" s="37">
        <v>1</v>
      </c>
      <c r="AB77" s="37">
        <v>0</v>
      </c>
      <c r="AC77" s="37">
        <v>0</v>
      </c>
      <c r="AD77" s="37">
        <v>1</v>
      </c>
      <c r="AE77" s="37">
        <v>0</v>
      </c>
      <c r="AF77" s="54">
        <v>0</v>
      </c>
      <c r="AG77" s="37">
        <v>0</v>
      </c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0"/>
      <c r="EO77" s="40"/>
      <c r="EP77" s="40"/>
      <c r="EQ77" s="40"/>
      <c r="ER77" s="40"/>
      <c r="ES77" s="40"/>
      <c r="ET77" s="40"/>
      <c r="EU77" s="40"/>
      <c r="EV77" s="40"/>
      <c r="EW77" s="40"/>
      <c r="EX77" s="40"/>
      <c r="EY77" s="40"/>
      <c r="EZ77" s="40"/>
      <c r="FA77" s="40"/>
      <c r="FB77" s="40"/>
      <c r="FC77" s="40"/>
      <c r="FD77" s="40"/>
      <c r="FE77" s="40"/>
      <c r="FF77" s="40"/>
      <c r="FG77" s="40"/>
      <c r="FH77" s="40"/>
      <c r="FI77" s="40"/>
      <c r="FJ77" s="40"/>
    </row>
    <row r="78" spans="1:166" ht="15.75" thickBot="1" x14ac:dyDescent="0.3">
      <c r="A78" s="44"/>
      <c r="B78" s="55" t="s">
        <v>34</v>
      </c>
      <c r="C78" s="53">
        <v>0</v>
      </c>
      <c r="D78" s="42">
        <v>0</v>
      </c>
      <c r="E78" s="53">
        <v>0</v>
      </c>
      <c r="F78" s="42">
        <v>0</v>
      </c>
      <c r="G78" s="42">
        <v>0</v>
      </c>
      <c r="H78" s="42">
        <v>0</v>
      </c>
      <c r="I78" s="42">
        <v>0</v>
      </c>
      <c r="J78" s="42">
        <v>0</v>
      </c>
      <c r="K78" s="42">
        <v>0</v>
      </c>
      <c r="L78" s="53">
        <v>0</v>
      </c>
      <c r="M78" s="42">
        <v>0</v>
      </c>
      <c r="N78" s="42">
        <v>0</v>
      </c>
      <c r="O78" s="42">
        <v>0</v>
      </c>
      <c r="P78" s="57">
        <v>0</v>
      </c>
      <c r="Q78" s="93">
        <v>0</v>
      </c>
      <c r="R78" s="42">
        <v>0</v>
      </c>
      <c r="S78" s="53">
        <f>S77/S72*100</f>
        <v>4</v>
      </c>
      <c r="T78" s="42">
        <f>T77/T72*100</f>
        <v>3.3333333333333335</v>
      </c>
      <c r="U78" s="42">
        <f t="shared" ref="U78:AA78" si="41">U77/U72*100</f>
        <v>0</v>
      </c>
      <c r="V78" s="42">
        <f t="shared" si="41"/>
        <v>0</v>
      </c>
      <c r="W78" s="42">
        <f t="shared" si="41"/>
        <v>0</v>
      </c>
      <c r="X78" s="42">
        <f t="shared" si="41"/>
        <v>0</v>
      </c>
      <c r="Y78" s="42">
        <f t="shared" si="41"/>
        <v>0</v>
      </c>
      <c r="Z78" s="42">
        <f t="shared" si="41"/>
        <v>3.7037037037037033</v>
      </c>
      <c r="AA78" s="42">
        <f t="shared" si="41"/>
        <v>3.5714285714285712</v>
      </c>
      <c r="AB78" s="57">
        <v>0</v>
      </c>
      <c r="AC78" s="57">
        <v>0</v>
      </c>
      <c r="AD78" s="42">
        <f>AD77/AD72*100</f>
        <v>3.125</v>
      </c>
      <c r="AE78" s="93">
        <v>0</v>
      </c>
      <c r="AF78" s="93">
        <v>0</v>
      </c>
      <c r="AG78" s="57">
        <v>0</v>
      </c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  <c r="DD78" s="40"/>
      <c r="DE78" s="40"/>
      <c r="DF78" s="40"/>
      <c r="DG78" s="40"/>
      <c r="DH78" s="40"/>
      <c r="DI78" s="40"/>
      <c r="DJ78" s="40"/>
      <c r="DK78" s="40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A78" s="40"/>
      <c r="EB78" s="40"/>
      <c r="EC78" s="40"/>
      <c r="ED78" s="40"/>
      <c r="EE78" s="40"/>
      <c r="EF78" s="40"/>
      <c r="EG78" s="40"/>
      <c r="EH78" s="40"/>
      <c r="EI78" s="40"/>
      <c r="EJ78" s="40"/>
      <c r="EK78" s="40"/>
      <c r="EL78" s="40"/>
      <c r="EM78" s="40"/>
      <c r="EN78" s="40"/>
      <c r="EO78" s="40"/>
      <c r="EP78" s="40"/>
      <c r="EQ78" s="40"/>
      <c r="ER78" s="40"/>
      <c r="ES78" s="40"/>
      <c r="ET78" s="40"/>
      <c r="EU78" s="40"/>
      <c r="EV78" s="40"/>
      <c r="EW78" s="40"/>
      <c r="EX78" s="40"/>
      <c r="EY78" s="40"/>
      <c r="EZ78" s="40"/>
      <c r="FA78" s="40"/>
      <c r="FB78" s="40"/>
      <c r="FC78" s="40"/>
      <c r="FD78" s="40"/>
      <c r="FE78" s="40"/>
      <c r="FF78" s="40"/>
      <c r="FG78" s="40"/>
      <c r="FH78" s="40"/>
      <c r="FI78" s="40"/>
      <c r="FJ78" s="40"/>
    </row>
    <row r="79" spans="1:166" ht="15.75" thickBot="1" x14ac:dyDescent="0.3">
      <c r="A79" s="10" t="s">
        <v>23</v>
      </c>
      <c r="B79" s="24" t="s">
        <v>9</v>
      </c>
      <c r="C79" s="14">
        <v>91</v>
      </c>
      <c r="D79" s="12">
        <v>105</v>
      </c>
      <c r="E79" s="14">
        <v>114</v>
      </c>
      <c r="F79" s="12">
        <v>111</v>
      </c>
      <c r="G79" s="12">
        <v>102</v>
      </c>
      <c r="H79" s="12">
        <v>101</v>
      </c>
      <c r="I79" s="12">
        <v>121</v>
      </c>
      <c r="J79" s="12">
        <v>88</v>
      </c>
      <c r="K79" s="13">
        <v>133</v>
      </c>
      <c r="L79" s="12">
        <v>123</v>
      </c>
      <c r="M79" s="12">
        <v>105</v>
      </c>
      <c r="N79" s="12">
        <v>109</v>
      </c>
      <c r="O79" s="12">
        <v>111</v>
      </c>
      <c r="P79" s="12">
        <v>107</v>
      </c>
      <c r="Q79" s="12">
        <v>110</v>
      </c>
      <c r="R79" s="13">
        <v>86</v>
      </c>
      <c r="S79" s="12">
        <v>115</v>
      </c>
      <c r="T79" s="12">
        <v>123</v>
      </c>
      <c r="U79" s="12">
        <v>101</v>
      </c>
      <c r="V79" s="12">
        <v>115</v>
      </c>
      <c r="W79" s="12">
        <v>108</v>
      </c>
      <c r="X79" s="12">
        <v>102</v>
      </c>
      <c r="Y79" s="13">
        <v>133</v>
      </c>
      <c r="Z79" s="12">
        <v>148</v>
      </c>
      <c r="AA79" s="12">
        <v>130</v>
      </c>
      <c r="AB79" s="12">
        <v>139</v>
      </c>
      <c r="AC79" s="12">
        <v>119</v>
      </c>
      <c r="AD79" s="12">
        <v>120</v>
      </c>
      <c r="AE79" s="12">
        <v>105</v>
      </c>
      <c r="AF79" s="13">
        <v>133</v>
      </c>
      <c r="AG79" s="12">
        <v>118</v>
      </c>
    </row>
    <row r="80" spans="1:166" x14ac:dyDescent="0.25">
      <c r="A80" s="15"/>
      <c r="B80" s="16" t="s">
        <v>10</v>
      </c>
      <c r="C80" s="18">
        <v>4</v>
      </c>
      <c r="D80" s="17">
        <v>8</v>
      </c>
      <c r="E80" s="18">
        <v>6</v>
      </c>
      <c r="F80" s="17">
        <v>4</v>
      </c>
      <c r="G80" s="17">
        <v>7</v>
      </c>
      <c r="H80" s="17">
        <v>4</v>
      </c>
      <c r="I80" s="17">
        <v>7</v>
      </c>
      <c r="J80" s="17">
        <v>4</v>
      </c>
      <c r="K80" s="51">
        <v>5</v>
      </c>
      <c r="L80" s="17">
        <v>7</v>
      </c>
      <c r="M80" s="17">
        <v>5</v>
      </c>
      <c r="N80" s="17">
        <v>2</v>
      </c>
      <c r="O80" s="17">
        <v>3</v>
      </c>
      <c r="P80" s="17">
        <v>2</v>
      </c>
      <c r="Q80" s="17">
        <v>5</v>
      </c>
      <c r="R80" s="51">
        <v>5</v>
      </c>
      <c r="S80" s="17">
        <v>3</v>
      </c>
      <c r="T80" s="17">
        <v>4</v>
      </c>
      <c r="U80" s="17">
        <v>2</v>
      </c>
      <c r="V80" s="17">
        <v>4</v>
      </c>
      <c r="W80" s="17">
        <v>3</v>
      </c>
      <c r="X80" s="17">
        <v>2</v>
      </c>
      <c r="Y80" s="51">
        <v>9</v>
      </c>
      <c r="Z80" s="17">
        <v>8</v>
      </c>
      <c r="AA80" s="17">
        <v>6</v>
      </c>
      <c r="AB80" s="17">
        <v>6</v>
      </c>
      <c r="AC80" s="17">
        <v>0</v>
      </c>
      <c r="AD80" s="17">
        <v>6</v>
      </c>
      <c r="AE80" s="17">
        <v>7</v>
      </c>
      <c r="AF80" s="51">
        <v>7</v>
      </c>
      <c r="AG80" s="17">
        <v>1</v>
      </c>
    </row>
    <row r="81" spans="1:166" x14ac:dyDescent="0.25">
      <c r="A81" s="15"/>
      <c r="B81" s="19" t="s">
        <v>11</v>
      </c>
      <c r="C81" s="20">
        <f>C80/C79*100</f>
        <v>4.395604395604396</v>
      </c>
      <c r="D81" s="20">
        <f t="shared" ref="D81:F81" si="42">D80/D79*100</f>
        <v>7.6190476190476195</v>
      </c>
      <c r="E81" s="20">
        <f t="shared" si="42"/>
        <v>5.2631578947368416</v>
      </c>
      <c r="F81" s="20">
        <f t="shared" si="42"/>
        <v>3.6036036036036037</v>
      </c>
      <c r="G81" s="20">
        <f t="shared" ref="G81:N81" si="43">G80/G79*100</f>
        <v>6.8627450980392162</v>
      </c>
      <c r="H81" s="20">
        <f t="shared" si="43"/>
        <v>3.9603960396039604</v>
      </c>
      <c r="I81" s="20">
        <f t="shared" si="43"/>
        <v>5.785123966942149</v>
      </c>
      <c r="J81" s="20">
        <f t="shared" si="43"/>
        <v>4.5454545454545459</v>
      </c>
      <c r="K81" s="30">
        <f t="shared" si="43"/>
        <v>3.7593984962406015</v>
      </c>
      <c r="L81" s="20">
        <f t="shared" si="43"/>
        <v>5.6910569105691051</v>
      </c>
      <c r="M81" s="20">
        <f t="shared" si="43"/>
        <v>4.7619047619047619</v>
      </c>
      <c r="N81" s="20">
        <f t="shared" si="43"/>
        <v>1.834862385321101</v>
      </c>
      <c r="O81" s="20">
        <f t="shared" ref="O81:S81" si="44">O80/O79*100</f>
        <v>2.7027027027027026</v>
      </c>
      <c r="P81" s="20">
        <f t="shared" si="44"/>
        <v>1.8691588785046727</v>
      </c>
      <c r="Q81" s="20">
        <f t="shared" si="44"/>
        <v>4.5454545454545459</v>
      </c>
      <c r="R81" s="30">
        <f t="shared" si="44"/>
        <v>5.8139534883720927</v>
      </c>
      <c r="S81" s="20">
        <f t="shared" si="44"/>
        <v>2.6086956521739131</v>
      </c>
      <c r="T81" s="20">
        <f t="shared" ref="T81:AG81" si="45">T80/T79*100</f>
        <v>3.2520325203252036</v>
      </c>
      <c r="U81" s="20">
        <f t="shared" si="45"/>
        <v>1.9801980198019802</v>
      </c>
      <c r="V81" s="20">
        <f t="shared" si="45"/>
        <v>3.4782608695652173</v>
      </c>
      <c r="W81" s="20">
        <f t="shared" si="45"/>
        <v>2.7777777777777777</v>
      </c>
      <c r="X81" s="20">
        <f t="shared" si="45"/>
        <v>1.9607843137254901</v>
      </c>
      <c r="Y81" s="20">
        <f t="shared" si="45"/>
        <v>6.7669172932330826</v>
      </c>
      <c r="Z81" s="20">
        <f t="shared" si="45"/>
        <v>5.4054054054054053</v>
      </c>
      <c r="AA81" s="20">
        <f t="shared" si="45"/>
        <v>4.6153846153846159</v>
      </c>
      <c r="AB81" s="20">
        <f t="shared" si="45"/>
        <v>4.3165467625899279</v>
      </c>
      <c r="AC81" s="20">
        <f t="shared" si="45"/>
        <v>0</v>
      </c>
      <c r="AD81" s="20">
        <f t="shared" si="45"/>
        <v>5</v>
      </c>
      <c r="AE81" s="20">
        <f t="shared" si="45"/>
        <v>6.666666666666667</v>
      </c>
      <c r="AF81" s="20">
        <f t="shared" si="45"/>
        <v>5.2631578947368416</v>
      </c>
      <c r="AG81" s="20">
        <f t="shared" si="45"/>
        <v>0.84745762711864403</v>
      </c>
    </row>
    <row r="82" spans="1:166" x14ac:dyDescent="0.25">
      <c r="A82" s="48"/>
      <c r="B82" s="90" t="s">
        <v>58</v>
      </c>
      <c r="C82" s="38">
        <v>3</v>
      </c>
      <c r="D82" s="37">
        <v>0</v>
      </c>
      <c r="E82" s="38">
        <v>0</v>
      </c>
      <c r="F82" s="37">
        <v>0</v>
      </c>
      <c r="G82" s="37">
        <v>0</v>
      </c>
      <c r="H82" s="37">
        <v>1</v>
      </c>
      <c r="I82" s="37">
        <v>0</v>
      </c>
      <c r="J82" s="37">
        <v>0</v>
      </c>
      <c r="K82" s="54">
        <v>0</v>
      </c>
      <c r="L82" s="37">
        <v>0</v>
      </c>
      <c r="M82" s="37">
        <v>0</v>
      </c>
      <c r="N82" s="37">
        <v>0</v>
      </c>
      <c r="O82" s="37">
        <v>0</v>
      </c>
      <c r="P82" s="37">
        <v>0</v>
      </c>
      <c r="Q82" s="37">
        <v>0</v>
      </c>
      <c r="R82" s="54">
        <v>0</v>
      </c>
      <c r="S82" s="37">
        <v>1</v>
      </c>
      <c r="T82" s="37">
        <v>0</v>
      </c>
      <c r="U82" s="37">
        <v>2</v>
      </c>
      <c r="V82" s="37">
        <v>0</v>
      </c>
      <c r="W82" s="37">
        <v>0</v>
      </c>
      <c r="X82" s="37">
        <v>1</v>
      </c>
      <c r="Y82" s="54">
        <v>2</v>
      </c>
      <c r="Z82" s="37">
        <v>3</v>
      </c>
      <c r="AA82" s="37">
        <v>0</v>
      </c>
      <c r="AB82" s="37">
        <v>1</v>
      </c>
      <c r="AC82" s="37">
        <v>0</v>
      </c>
      <c r="AD82" s="37">
        <v>0</v>
      </c>
      <c r="AE82" s="37">
        <v>5</v>
      </c>
      <c r="AF82" s="54">
        <v>0</v>
      </c>
      <c r="AG82" s="37">
        <v>0</v>
      </c>
    </row>
    <row r="83" spans="1:166" x14ac:dyDescent="0.25">
      <c r="A83" s="48"/>
      <c r="B83" s="19" t="s">
        <v>59</v>
      </c>
      <c r="C83" s="20">
        <f>C82/C79*100</f>
        <v>3.296703296703297</v>
      </c>
      <c r="D83" s="93">
        <f t="shared" ref="D83:H83" si="46">D82/D79*100</f>
        <v>0</v>
      </c>
      <c r="E83" s="20">
        <f t="shared" si="46"/>
        <v>0</v>
      </c>
      <c r="F83" s="93">
        <f t="shared" si="46"/>
        <v>0</v>
      </c>
      <c r="G83" s="93">
        <f t="shared" si="46"/>
        <v>0</v>
      </c>
      <c r="H83" s="93">
        <f t="shared" si="46"/>
        <v>0.99009900990099009</v>
      </c>
      <c r="I83" s="93">
        <v>0</v>
      </c>
      <c r="J83" s="93">
        <v>0</v>
      </c>
      <c r="K83" s="101">
        <v>0</v>
      </c>
      <c r="L83" s="93">
        <v>0</v>
      </c>
      <c r="M83" s="93">
        <v>0</v>
      </c>
      <c r="N83" s="93">
        <v>0</v>
      </c>
      <c r="O83" s="93">
        <v>0</v>
      </c>
      <c r="P83" s="93">
        <v>0</v>
      </c>
      <c r="Q83" s="93">
        <v>0</v>
      </c>
      <c r="R83" s="101">
        <v>0</v>
      </c>
      <c r="S83" s="93">
        <f>S82/S79*100</f>
        <v>0.86956521739130432</v>
      </c>
      <c r="T83" s="93">
        <f t="shared" ref="T83:Z83" si="47">T82/T79*100</f>
        <v>0</v>
      </c>
      <c r="U83" s="93">
        <f t="shared" si="47"/>
        <v>1.9801980198019802</v>
      </c>
      <c r="V83" s="93">
        <f t="shared" si="47"/>
        <v>0</v>
      </c>
      <c r="W83" s="93">
        <f t="shared" si="47"/>
        <v>0</v>
      </c>
      <c r="X83" s="93">
        <f t="shared" si="47"/>
        <v>0.98039215686274506</v>
      </c>
      <c r="Y83" s="93">
        <f t="shared" si="47"/>
        <v>1.5037593984962405</v>
      </c>
      <c r="Z83" s="93">
        <f t="shared" si="47"/>
        <v>2.0270270270270272</v>
      </c>
      <c r="AA83" s="93">
        <v>0</v>
      </c>
      <c r="AB83" s="93">
        <f>AB82/AB79*100</f>
        <v>0.71942446043165476</v>
      </c>
      <c r="AC83" s="93">
        <f t="shared" ref="AC83:AG83" si="48">AC82/AC79*100</f>
        <v>0</v>
      </c>
      <c r="AD83" s="93">
        <f t="shared" si="48"/>
        <v>0</v>
      </c>
      <c r="AE83" s="93">
        <f t="shared" si="48"/>
        <v>4.7619047619047619</v>
      </c>
      <c r="AF83" s="93">
        <f t="shared" si="48"/>
        <v>0</v>
      </c>
      <c r="AG83" s="93">
        <f t="shared" si="48"/>
        <v>0</v>
      </c>
    </row>
    <row r="84" spans="1:166" x14ac:dyDescent="0.25">
      <c r="A84" s="2"/>
      <c r="B84" s="39" t="s">
        <v>33</v>
      </c>
      <c r="C84" s="37">
        <v>0</v>
      </c>
      <c r="D84" s="37">
        <v>0</v>
      </c>
      <c r="E84" s="37">
        <v>0</v>
      </c>
      <c r="F84" s="37">
        <v>0</v>
      </c>
      <c r="G84" s="37">
        <v>3</v>
      </c>
      <c r="H84" s="37">
        <v>0</v>
      </c>
      <c r="I84" s="37">
        <v>4</v>
      </c>
      <c r="J84" s="37">
        <v>1</v>
      </c>
      <c r="K84" s="54">
        <v>1</v>
      </c>
      <c r="L84" s="38">
        <v>3</v>
      </c>
      <c r="M84" s="37">
        <v>2</v>
      </c>
      <c r="N84" s="37">
        <v>1</v>
      </c>
      <c r="O84" s="37">
        <v>0</v>
      </c>
      <c r="P84" s="37">
        <v>1</v>
      </c>
      <c r="Q84" s="37">
        <v>0</v>
      </c>
      <c r="R84" s="54">
        <v>2</v>
      </c>
      <c r="S84" s="38">
        <v>0</v>
      </c>
      <c r="T84" s="37">
        <v>1</v>
      </c>
      <c r="U84" s="37">
        <v>1</v>
      </c>
      <c r="V84" s="37">
        <v>4</v>
      </c>
      <c r="W84" s="37">
        <v>1</v>
      </c>
      <c r="X84" s="37">
        <v>1</v>
      </c>
      <c r="Y84" s="54">
        <v>2</v>
      </c>
      <c r="Z84" s="37">
        <v>0</v>
      </c>
      <c r="AA84" s="37">
        <v>3</v>
      </c>
      <c r="AB84" s="37">
        <v>1</v>
      </c>
      <c r="AC84" s="37">
        <v>0</v>
      </c>
      <c r="AD84" s="37">
        <v>3</v>
      </c>
      <c r="AE84" s="37">
        <v>1</v>
      </c>
      <c r="AF84" s="54">
        <v>1</v>
      </c>
      <c r="AG84" s="37">
        <v>3</v>
      </c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40"/>
      <c r="CF84" s="40"/>
      <c r="CG84" s="40"/>
      <c r="CH84" s="40"/>
      <c r="CI84" s="40"/>
      <c r="CJ84" s="40"/>
      <c r="CK84" s="40"/>
      <c r="CL84" s="40"/>
      <c r="CM84" s="40"/>
      <c r="CN84" s="40"/>
      <c r="CO84" s="40"/>
      <c r="CP84" s="40"/>
      <c r="CQ84" s="40"/>
      <c r="CR84" s="40"/>
      <c r="CS84" s="40"/>
      <c r="CT84" s="40"/>
      <c r="CU84" s="40"/>
      <c r="CV84" s="40"/>
      <c r="CW84" s="40"/>
      <c r="CX84" s="40"/>
      <c r="CY84" s="40"/>
      <c r="CZ84" s="40"/>
      <c r="DA84" s="40"/>
      <c r="DB84" s="40"/>
      <c r="DC84" s="40"/>
      <c r="DD84" s="40"/>
      <c r="DE84" s="40"/>
      <c r="DF84" s="40"/>
      <c r="DG84" s="40"/>
      <c r="DH84" s="40"/>
      <c r="DI84" s="40"/>
      <c r="DJ84" s="40"/>
      <c r="DK84" s="40"/>
      <c r="DL84" s="40"/>
      <c r="DM84" s="40"/>
      <c r="DN84" s="40"/>
      <c r="DO84" s="40"/>
      <c r="DP84" s="40"/>
      <c r="DQ84" s="40"/>
      <c r="DR84" s="40"/>
      <c r="DS84" s="40"/>
      <c r="DT84" s="40"/>
      <c r="DU84" s="40"/>
      <c r="DV84" s="40"/>
      <c r="DW84" s="40"/>
      <c r="DX84" s="40"/>
      <c r="DY84" s="40"/>
      <c r="DZ84" s="40"/>
      <c r="EA84" s="40"/>
      <c r="EB84" s="40"/>
      <c r="EC84" s="40"/>
      <c r="ED84" s="40"/>
      <c r="EE84" s="40"/>
      <c r="EF84" s="40"/>
      <c r="EG84" s="40"/>
      <c r="EH84" s="40"/>
      <c r="EI84" s="40"/>
      <c r="EJ84" s="40"/>
      <c r="EK84" s="40"/>
      <c r="EL84" s="40"/>
      <c r="EM84" s="40"/>
      <c r="EN84" s="40"/>
      <c r="EO84" s="40"/>
      <c r="EP84" s="40"/>
      <c r="EQ84" s="40"/>
      <c r="ER84" s="40"/>
      <c r="ES84" s="40"/>
      <c r="ET84" s="40"/>
      <c r="EU84" s="40"/>
      <c r="EV84" s="40"/>
      <c r="EW84" s="40"/>
      <c r="EX84" s="40"/>
      <c r="EY84" s="40"/>
      <c r="EZ84" s="40"/>
      <c r="FA84" s="40"/>
      <c r="FB84" s="40"/>
      <c r="FC84" s="40"/>
      <c r="FD84" s="40"/>
      <c r="FE84" s="40"/>
      <c r="FF84" s="40"/>
      <c r="FG84" s="40"/>
      <c r="FH84" s="40"/>
      <c r="FI84" s="40"/>
      <c r="FJ84" s="40"/>
    </row>
    <row r="85" spans="1:166" ht="15.75" thickBot="1" x14ac:dyDescent="0.3">
      <c r="A85" s="44"/>
      <c r="B85" s="55" t="s">
        <v>34</v>
      </c>
      <c r="C85" s="42">
        <v>0</v>
      </c>
      <c r="D85" s="57">
        <v>0</v>
      </c>
      <c r="E85" s="42">
        <v>0</v>
      </c>
      <c r="F85" s="42">
        <v>0</v>
      </c>
      <c r="G85" s="42">
        <f>G84/G79*100</f>
        <v>2.9411764705882351</v>
      </c>
      <c r="H85" s="42">
        <f t="shared" ref="H85:AG85" si="49">H84/H79*100</f>
        <v>0</v>
      </c>
      <c r="I85" s="42">
        <f t="shared" si="49"/>
        <v>3.3057851239669422</v>
      </c>
      <c r="J85" s="57">
        <f t="shared" si="49"/>
        <v>1.1363636363636365</v>
      </c>
      <c r="K85" s="58">
        <f t="shared" si="49"/>
        <v>0.75187969924812026</v>
      </c>
      <c r="L85" s="53">
        <f t="shared" si="49"/>
        <v>2.4390243902439024</v>
      </c>
      <c r="M85" s="42">
        <f t="shared" si="49"/>
        <v>1.9047619047619049</v>
      </c>
      <c r="N85" s="42">
        <f t="shared" si="49"/>
        <v>0.91743119266055051</v>
      </c>
      <c r="O85" s="57">
        <v>0</v>
      </c>
      <c r="P85" s="42">
        <f t="shared" si="49"/>
        <v>0.93457943925233633</v>
      </c>
      <c r="Q85" s="42">
        <f t="shared" si="49"/>
        <v>0</v>
      </c>
      <c r="R85" s="58">
        <f t="shared" si="49"/>
        <v>2.3255813953488373</v>
      </c>
      <c r="S85" s="53">
        <f t="shared" si="49"/>
        <v>0</v>
      </c>
      <c r="T85" s="57">
        <f t="shared" si="49"/>
        <v>0.81300813008130091</v>
      </c>
      <c r="U85" s="57">
        <f t="shared" si="49"/>
        <v>0.99009900990099009</v>
      </c>
      <c r="V85" s="57">
        <f t="shared" si="49"/>
        <v>3.4782608695652173</v>
      </c>
      <c r="W85" s="57">
        <f t="shared" si="49"/>
        <v>0.92592592592592582</v>
      </c>
      <c r="X85" s="57">
        <f t="shared" si="49"/>
        <v>0.98039215686274506</v>
      </c>
      <c r="Y85" s="57">
        <f t="shared" si="49"/>
        <v>1.5037593984962405</v>
      </c>
      <c r="Z85" s="57">
        <f t="shared" si="49"/>
        <v>0</v>
      </c>
      <c r="AA85" s="57">
        <f t="shared" si="49"/>
        <v>2.3076923076923079</v>
      </c>
      <c r="AB85" s="57">
        <f t="shared" si="49"/>
        <v>0.71942446043165476</v>
      </c>
      <c r="AC85" s="57">
        <f t="shared" si="49"/>
        <v>0</v>
      </c>
      <c r="AD85" s="57">
        <f t="shared" si="49"/>
        <v>2.5</v>
      </c>
      <c r="AE85" s="57">
        <f t="shared" si="49"/>
        <v>0.95238095238095244</v>
      </c>
      <c r="AF85" s="57">
        <f t="shared" si="49"/>
        <v>0.75187969924812026</v>
      </c>
      <c r="AG85" s="57">
        <f t="shared" si="49"/>
        <v>2.5423728813559325</v>
      </c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/>
      <c r="CG85" s="40"/>
      <c r="CH85" s="40"/>
      <c r="CI85" s="40"/>
      <c r="CJ85" s="40"/>
      <c r="CK85" s="40"/>
      <c r="CL85" s="40"/>
      <c r="CM85" s="40"/>
      <c r="CN85" s="40"/>
      <c r="CO85" s="40"/>
      <c r="CP85" s="40"/>
      <c r="CQ85" s="40"/>
      <c r="CR85" s="40"/>
      <c r="CS85" s="40"/>
      <c r="CT85" s="40"/>
      <c r="CU85" s="40"/>
      <c r="CV85" s="40"/>
      <c r="CW85" s="40"/>
      <c r="CX85" s="40"/>
      <c r="CY85" s="40"/>
      <c r="CZ85" s="40"/>
      <c r="DA85" s="40"/>
      <c r="DB85" s="40"/>
      <c r="DC85" s="40"/>
      <c r="DD85" s="40"/>
      <c r="DE85" s="40"/>
      <c r="DF85" s="40"/>
      <c r="DG85" s="40"/>
      <c r="DH85" s="40"/>
      <c r="DI85" s="40"/>
      <c r="DJ85" s="40"/>
      <c r="DK85" s="40"/>
      <c r="DL85" s="40"/>
      <c r="DM85" s="40"/>
      <c r="DN85" s="40"/>
      <c r="DO85" s="40"/>
      <c r="DP85" s="40"/>
      <c r="DQ85" s="40"/>
      <c r="DR85" s="40"/>
      <c r="DS85" s="40"/>
      <c r="DT85" s="40"/>
      <c r="DU85" s="40"/>
      <c r="DV85" s="40"/>
      <c r="DW85" s="40"/>
      <c r="DX85" s="40"/>
      <c r="DY85" s="40"/>
      <c r="DZ85" s="40"/>
      <c r="EA85" s="40"/>
      <c r="EB85" s="40"/>
      <c r="EC85" s="40"/>
      <c r="ED85" s="40"/>
      <c r="EE85" s="40"/>
      <c r="EF85" s="40"/>
      <c r="EG85" s="40"/>
      <c r="EH85" s="40"/>
      <c r="EI85" s="40"/>
      <c r="EJ85" s="40"/>
      <c r="EK85" s="40"/>
      <c r="EL85" s="40"/>
      <c r="EM85" s="40"/>
      <c r="EN85" s="40"/>
      <c r="EO85" s="40"/>
      <c r="EP85" s="40"/>
      <c r="EQ85" s="40"/>
      <c r="ER85" s="40"/>
      <c r="ES85" s="40"/>
      <c r="ET85" s="40"/>
      <c r="EU85" s="40"/>
      <c r="EV85" s="40"/>
      <c r="EW85" s="40"/>
      <c r="EX85" s="40"/>
      <c r="EY85" s="40"/>
      <c r="EZ85" s="40"/>
      <c r="FA85" s="40"/>
      <c r="FB85" s="40"/>
      <c r="FC85" s="40"/>
      <c r="FD85" s="40"/>
      <c r="FE85" s="40"/>
      <c r="FF85" s="40"/>
      <c r="FG85" s="40"/>
      <c r="FH85" s="40"/>
      <c r="FI85" s="40"/>
      <c r="FJ85" s="40"/>
    </row>
    <row r="86" spans="1:166" x14ac:dyDescent="0.25">
      <c r="A86" s="34" t="s">
        <v>24</v>
      </c>
      <c r="B86" s="22" t="s">
        <v>24</v>
      </c>
      <c r="C86" s="12">
        <f t="shared" ref="C86:E87" si="50">C7+C14+C21+C28+C36+C43+C50+C57+C65+C72+C79</f>
        <v>588</v>
      </c>
      <c r="D86" s="12">
        <f t="shared" si="50"/>
        <v>651</v>
      </c>
      <c r="E86" s="12">
        <f t="shared" si="50"/>
        <v>581</v>
      </c>
      <c r="F86" s="12">
        <f t="shared" ref="F86:G86" si="51">F7+F14+F21+F28+F36+F43+F50+F57+F65+F72+F79</f>
        <v>774</v>
      </c>
      <c r="G86" s="12">
        <f t="shared" si="51"/>
        <v>671</v>
      </c>
      <c r="H86" s="12">
        <f t="shared" ref="H86:I86" si="52">H7+H14+H21+H28+H36+H43+H50+H57+H65+H72+H79</f>
        <v>601</v>
      </c>
      <c r="I86" s="12">
        <f t="shared" si="52"/>
        <v>674</v>
      </c>
      <c r="J86" s="12">
        <f t="shared" ref="J86:L86" si="53">J7+J14+J21+J28+J36+J43+J50+J57+J65+J72+J79</f>
        <v>615</v>
      </c>
      <c r="K86" s="12">
        <f t="shared" si="53"/>
        <v>706</v>
      </c>
      <c r="L86" s="12">
        <f t="shared" si="53"/>
        <v>593</v>
      </c>
      <c r="M86" s="12">
        <f t="shared" ref="M86:N86" si="54">M7+M14+M21+M28+M36+M43+M50+M57+M65+M72+M79</f>
        <v>718</v>
      </c>
      <c r="N86" s="12">
        <f t="shared" si="54"/>
        <v>676</v>
      </c>
      <c r="O86" s="12">
        <f t="shared" ref="O86:P86" si="55">O7+O14+O21+O28+O36+O43+O50+O57+O65+O72+O79</f>
        <v>672</v>
      </c>
      <c r="P86" s="12">
        <f t="shared" si="55"/>
        <v>700</v>
      </c>
      <c r="Q86" s="12">
        <f t="shared" ref="Q86:S86" si="56">Q7+Q14+Q21+Q28+Q36+Q43+Q50+Q57+Q65+Q72+Q79</f>
        <v>663</v>
      </c>
      <c r="R86" s="12">
        <f t="shared" si="56"/>
        <v>486</v>
      </c>
      <c r="S86" s="12">
        <f t="shared" si="56"/>
        <v>554</v>
      </c>
      <c r="T86" s="12">
        <f t="shared" ref="T86:U86" si="57">T7+T14+T21+T28+T36+T43+T50+T57+T65+T72+T79</f>
        <v>726</v>
      </c>
      <c r="U86" s="12">
        <f t="shared" si="57"/>
        <v>655</v>
      </c>
      <c r="V86" s="12">
        <f t="shared" ref="V86:W86" si="58">V7+V14+V21+V28+V36+V43+V50+V57+V65+V72+V79</f>
        <v>650</v>
      </c>
      <c r="W86" s="12">
        <f t="shared" si="58"/>
        <v>634</v>
      </c>
      <c r="X86" s="12">
        <f t="shared" ref="X86:Z86" si="59">X7+X14+X21+X28+X36+X43+X50+X57+X65+X72+X79</f>
        <v>669</v>
      </c>
      <c r="Y86" s="12">
        <f t="shared" si="59"/>
        <v>713</v>
      </c>
      <c r="Z86" s="12">
        <f t="shared" si="59"/>
        <v>748</v>
      </c>
      <c r="AA86" s="12">
        <f t="shared" ref="AA86:AB86" si="60">AA7+AA14+AA21+AA28+AA36+AA43+AA50+AA57+AA65+AA72+AA79</f>
        <v>828</v>
      </c>
      <c r="AB86" s="12">
        <f t="shared" si="60"/>
        <v>772</v>
      </c>
      <c r="AC86" s="12">
        <f t="shared" ref="AC86:AD86" si="61">AC7+AC14+AC21+AC28+AC36+AC43+AC50+AC57+AC65+AC72+AC79</f>
        <v>762</v>
      </c>
      <c r="AD86" s="12">
        <f t="shared" si="61"/>
        <v>682</v>
      </c>
      <c r="AE86" s="12">
        <f t="shared" ref="AE86:AG86" si="62">AE7+AE14+AE21+AE28+AE36+AE43+AE50+AE57+AE65+AE72+AE79</f>
        <v>732</v>
      </c>
      <c r="AF86" s="12">
        <f t="shared" si="62"/>
        <v>674</v>
      </c>
      <c r="AG86" s="12">
        <f t="shared" si="62"/>
        <v>667</v>
      </c>
    </row>
    <row r="87" spans="1:166" x14ac:dyDescent="0.25">
      <c r="A87" s="15"/>
      <c r="B87" s="35" t="s">
        <v>25</v>
      </c>
      <c r="C87" s="17">
        <f t="shared" si="50"/>
        <v>22</v>
      </c>
      <c r="D87" s="17">
        <f t="shared" si="50"/>
        <v>40</v>
      </c>
      <c r="E87" s="17">
        <f t="shared" si="50"/>
        <v>28</v>
      </c>
      <c r="F87" s="17">
        <f t="shared" ref="F87:G87" si="63">F8+F15+F22+F29+F37+F44+F51+F58+F66+F73+F80</f>
        <v>42</v>
      </c>
      <c r="G87" s="17">
        <f t="shared" si="63"/>
        <v>57</v>
      </c>
      <c r="H87" s="17">
        <f t="shared" ref="H87:I87" si="64">H8+H15+H22+H29+H37+H44+H51+H58+H66+H73+H80</f>
        <v>50</v>
      </c>
      <c r="I87" s="17">
        <f t="shared" si="64"/>
        <v>58</v>
      </c>
      <c r="J87" s="17">
        <f t="shared" ref="J87:L87" si="65">J8+J15+J22+J29+J37+J44+J51+J58+J66+J73+J80</f>
        <v>40</v>
      </c>
      <c r="K87" s="17">
        <f t="shared" si="65"/>
        <v>52</v>
      </c>
      <c r="L87" s="17">
        <f t="shared" si="65"/>
        <v>55</v>
      </c>
      <c r="M87" s="17">
        <f t="shared" ref="M87:N87" si="66">M8+M15+M22+M29+M37+M44+M51+M58+M66+M73+M80</f>
        <v>51</v>
      </c>
      <c r="N87" s="17">
        <f t="shared" si="66"/>
        <v>53</v>
      </c>
      <c r="O87" s="17">
        <f t="shared" ref="O87:P87" si="67">O8+O15+O22+O29+O37+O44+O51+O58+O66+O73+O80</f>
        <v>62</v>
      </c>
      <c r="P87" s="17">
        <f t="shared" si="67"/>
        <v>50</v>
      </c>
      <c r="Q87" s="17">
        <f t="shared" ref="Q87:S87" si="68">Q8+Q15+Q22+Q29+Q37+Q44+Q51+Q58+Q66+Q73+Q80</f>
        <v>53</v>
      </c>
      <c r="R87" s="17">
        <f t="shared" si="68"/>
        <v>30</v>
      </c>
      <c r="S87" s="17">
        <f t="shared" si="68"/>
        <v>43</v>
      </c>
      <c r="T87" s="17">
        <f t="shared" ref="T87:U87" si="69">T8+T15+T22+T29+T37+T44+T51+T58+T66+T73+T80</f>
        <v>56</v>
      </c>
      <c r="U87" s="17">
        <f t="shared" si="69"/>
        <v>55</v>
      </c>
      <c r="V87" s="17">
        <f t="shared" ref="V87:W87" si="70">V8+V15+V22+V29+V37+V44+V51+V58+V66+V73+V80</f>
        <v>56</v>
      </c>
      <c r="W87" s="17">
        <f t="shared" si="70"/>
        <v>51</v>
      </c>
      <c r="X87" s="17">
        <f t="shared" ref="X87:Z87" si="71">X8+X15+X22+X29+X37+X44+X51+X58+X66+X73+X80</f>
        <v>49</v>
      </c>
      <c r="Y87" s="17">
        <f t="shared" si="71"/>
        <v>65</v>
      </c>
      <c r="Z87" s="17">
        <f t="shared" si="71"/>
        <v>75</v>
      </c>
      <c r="AA87" s="17">
        <f t="shared" ref="AA87:AB87" si="72">AA8+AA15+AA22+AA29+AA37+AA44+AA51+AA58+AA66+AA73+AA80</f>
        <v>81</v>
      </c>
      <c r="AB87" s="17">
        <f t="shared" si="72"/>
        <v>87</v>
      </c>
      <c r="AC87" s="17">
        <f t="shared" ref="AC87:AD87" si="73">AC8+AC15+AC22+AC29+AC37+AC44+AC51+AC58+AC66+AC73+AC80</f>
        <v>56</v>
      </c>
      <c r="AD87" s="17">
        <f t="shared" si="73"/>
        <v>52</v>
      </c>
      <c r="AE87" s="17">
        <f t="shared" ref="AE87:AG87" si="74">AE8+AE15+AE22+AE29+AE37+AE44+AE51+AE58+AE66+AE73+AE80</f>
        <v>46</v>
      </c>
      <c r="AF87" s="17">
        <f t="shared" si="74"/>
        <v>52</v>
      </c>
      <c r="AG87" s="17">
        <f t="shared" si="74"/>
        <v>33</v>
      </c>
    </row>
    <row r="88" spans="1:166" x14ac:dyDescent="0.25">
      <c r="A88" s="15"/>
      <c r="B88" s="36" t="s">
        <v>26</v>
      </c>
      <c r="C88" s="20">
        <f>C87/C86*100</f>
        <v>3.7414965986394559</v>
      </c>
      <c r="D88" s="20">
        <f>D87/D86*100</f>
        <v>6.1443932411674345</v>
      </c>
      <c r="E88" s="20">
        <f t="shared" ref="E88:F88" si="75">E87/E86*100</f>
        <v>4.8192771084337354</v>
      </c>
      <c r="F88" s="20">
        <f t="shared" si="75"/>
        <v>5.4263565891472867</v>
      </c>
      <c r="G88" s="20">
        <f t="shared" ref="G88:H88" si="76">G87/G86*100</f>
        <v>8.49478390461997</v>
      </c>
      <c r="H88" s="20">
        <f t="shared" si="76"/>
        <v>8.3194675540765388</v>
      </c>
      <c r="I88" s="20">
        <f t="shared" ref="I88:L88" si="77">I87/I86*100</f>
        <v>8.6053412462908021</v>
      </c>
      <c r="J88" s="20">
        <f t="shared" si="77"/>
        <v>6.5040650406504072</v>
      </c>
      <c r="K88" s="20">
        <f t="shared" si="77"/>
        <v>7.3654390934844187</v>
      </c>
      <c r="L88" s="20">
        <f t="shared" si="77"/>
        <v>9.2748735244519391</v>
      </c>
      <c r="M88" s="20">
        <f t="shared" ref="M88:N88" si="78">M87/M86*100</f>
        <v>7.103064066852367</v>
      </c>
      <c r="N88" s="20">
        <f t="shared" si="78"/>
        <v>7.840236686390532</v>
      </c>
      <c r="O88" s="20">
        <f t="shared" ref="O88:P88" si="79">O87/O86*100</f>
        <v>9.2261904761904763</v>
      </c>
      <c r="P88" s="20">
        <f t="shared" si="79"/>
        <v>7.1428571428571423</v>
      </c>
      <c r="Q88" s="20">
        <f t="shared" ref="Q88:S88" si="80">Q87/Q86*100</f>
        <v>7.9939668174962284</v>
      </c>
      <c r="R88" s="20">
        <f t="shared" si="80"/>
        <v>6.1728395061728394</v>
      </c>
      <c r="S88" s="20">
        <f t="shared" si="80"/>
        <v>7.7617328519855606</v>
      </c>
      <c r="T88" s="20">
        <f t="shared" ref="T88:U88" si="81">T87/T86*100</f>
        <v>7.7134986225895315</v>
      </c>
      <c r="U88" s="20">
        <f t="shared" si="81"/>
        <v>8.3969465648854964</v>
      </c>
      <c r="V88" s="20">
        <f t="shared" ref="V88:W88" si="82">V87/V86*100</f>
        <v>8.615384615384615</v>
      </c>
      <c r="W88" s="20">
        <f t="shared" si="82"/>
        <v>8.0441640378548893</v>
      </c>
      <c r="X88" s="20">
        <f t="shared" ref="X88:Z88" si="83">X87/X86*100</f>
        <v>7.3243647234678617</v>
      </c>
      <c r="Y88" s="20">
        <f t="shared" si="83"/>
        <v>9.1164095371669003</v>
      </c>
      <c r="Z88" s="20">
        <f t="shared" si="83"/>
        <v>10.026737967914439</v>
      </c>
      <c r="AA88" s="20">
        <f t="shared" ref="AA88:AB88" si="84">AA87/AA86*100</f>
        <v>9.7826086956521738</v>
      </c>
      <c r="AB88" s="20">
        <f t="shared" si="84"/>
        <v>11.269430051813471</v>
      </c>
      <c r="AC88" s="20">
        <f t="shared" ref="AC88:AD88" si="85">AC87/AC86*100</f>
        <v>7.349081364829396</v>
      </c>
      <c r="AD88" s="20">
        <f t="shared" si="85"/>
        <v>7.6246334310850443</v>
      </c>
      <c r="AE88" s="20">
        <f t="shared" ref="AE88:AG88" si="86">AE87/AE86*100</f>
        <v>6.2841530054644812</v>
      </c>
      <c r="AF88" s="20">
        <f t="shared" si="86"/>
        <v>7.71513353115727</v>
      </c>
      <c r="AG88" s="20">
        <f t="shared" si="86"/>
        <v>4.9475262368815596</v>
      </c>
    </row>
    <row r="89" spans="1:166" x14ac:dyDescent="0.25">
      <c r="A89" s="48"/>
      <c r="B89" s="90" t="s">
        <v>58</v>
      </c>
      <c r="C89" s="37">
        <f t="shared" ref="C89:H89" si="87">C10+C17+C24+C31+C39+C46+C53+C60+C68+C75+C82</f>
        <v>3</v>
      </c>
      <c r="D89" s="37">
        <f t="shared" si="87"/>
        <v>1</v>
      </c>
      <c r="E89" s="37">
        <f t="shared" si="87"/>
        <v>0</v>
      </c>
      <c r="F89" s="37">
        <f t="shared" si="87"/>
        <v>5</v>
      </c>
      <c r="G89" s="37">
        <f t="shared" si="87"/>
        <v>0</v>
      </c>
      <c r="H89" s="37">
        <f t="shared" si="87"/>
        <v>1</v>
      </c>
      <c r="I89" s="37">
        <f t="shared" ref="I89:L89" si="88">I10+I17+I24+I31+I39+I46+I53+I60+I68+I75+I82</f>
        <v>0</v>
      </c>
      <c r="J89" s="37">
        <f t="shared" si="88"/>
        <v>0</v>
      </c>
      <c r="K89" s="37">
        <f t="shared" si="88"/>
        <v>1</v>
      </c>
      <c r="L89" s="37">
        <f t="shared" si="88"/>
        <v>1</v>
      </c>
      <c r="M89" s="37">
        <f t="shared" ref="M89:N89" si="89">M10+M17+M24+M31+M39+M46+M53+M60+M68+M75+M82</f>
        <v>2</v>
      </c>
      <c r="N89" s="37">
        <f t="shared" si="89"/>
        <v>0</v>
      </c>
      <c r="O89" s="37">
        <f t="shared" ref="O89:P89" si="90">O10+O17+O24+O31+O39+O46+O53+O60+O68+O75+O82</f>
        <v>0</v>
      </c>
      <c r="P89" s="37">
        <f t="shared" si="90"/>
        <v>0</v>
      </c>
      <c r="Q89" s="37">
        <f t="shared" ref="Q89:S89" si="91">Q10+Q17+Q24+Q31+Q39+Q46+Q53+Q60+Q68+Q75+Q82</f>
        <v>0</v>
      </c>
      <c r="R89" s="37">
        <f t="shared" si="91"/>
        <v>0</v>
      </c>
      <c r="S89" s="37">
        <f t="shared" si="91"/>
        <v>2</v>
      </c>
      <c r="T89" s="37">
        <f t="shared" ref="T89:U89" si="92">T10+T17+T24+T31+T39+T46+T53+T60+T68+T75+T82</f>
        <v>1</v>
      </c>
      <c r="U89" s="37">
        <f t="shared" si="92"/>
        <v>3</v>
      </c>
      <c r="V89" s="37">
        <f t="shared" ref="V89:W89" si="93">V10+V17+V24+V31+V39+V46+V53+V60+V68+V75+V82</f>
        <v>1</v>
      </c>
      <c r="W89" s="37">
        <f t="shared" si="93"/>
        <v>0</v>
      </c>
      <c r="X89" s="37">
        <f t="shared" ref="X89:Z89" si="94">X10+X17+X24+X31+X39+X46+X53+X60+X68+X75+X82</f>
        <v>1</v>
      </c>
      <c r="Y89" s="37">
        <f t="shared" si="94"/>
        <v>4</v>
      </c>
      <c r="Z89" s="37">
        <f t="shared" si="94"/>
        <v>3</v>
      </c>
      <c r="AA89" s="37">
        <f t="shared" ref="AA89:AB89" si="95">AA10+AA17+AA24+AA31+AA39+AA46+AA53+AA60+AA68+AA75+AA82</f>
        <v>0</v>
      </c>
      <c r="AB89" s="37">
        <f t="shared" si="95"/>
        <v>1</v>
      </c>
      <c r="AC89" s="37">
        <f t="shared" ref="AC89:AD89" si="96">AC10+AC17+AC24+AC31+AC39+AC46+AC53+AC60+AC68+AC75+AC82</f>
        <v>0</v>
      </c>
      <c r="AD89" s="37">
        <f t="shared" si="96"/>
        <v>0</v>
      </c>
      <c r="AE89" s="37">
        <f t="shared" ref="AE89:AG89" si="97">AE10+AE17+AE24+AE31+AE39+AE46+AE53+AE60+AE68+AE75+AE82</f>
        <v>5</v>
      </c>
      <c r="AF89" s="37">
        <f t="shared" si="97"/>
        <v>0</v>
      </c>
      <c r="AG89" s="37">
        <f t="shared" si="97"/>
        <v>0</v>
      </c>
    </row>
    <row r="90" spans="1:166" x14ac:dyDescent="0.25">
      <c r="A90" s="48"/>
      <c r="B90" s="19" t="s">
        <v>59</v>
      </c>
      <c r="C90" s="93">
        <f t="shared" ref="C90:I90" si="98">C89/C86*100</f>
        <v>0.51020408163265307</v>
      </c>
      <c r="D90" s="93">
        <f t="shared" si="98"/>
        <v>0.15360983102918588</v>
      </c>
      <c r="E90" s="93">
        <f t="shared" si="98"/>
        <v>0</v>
      </c>
      <c r="F90" s="93">
        <f t="shared" si="98"/>
        <v>0.64599483204134367</v>
      </c>
      <c r="G90" s="93">
        <f t="shared" si="98"/>
        <v>0</v>
      </c>
      <c r="H90" s="93">
        <f t="shared" si="98"/>
        <v>0.16638935108153077</v>
      </c>
      <c r="I90" s="93">
        <f t="shared" si="98"/>
        <v>0</v>
      </c>
      <c r="J90" s="93">
        <f t="shared" ref="J90:L90" si="99">J89/J86*100</f>
        <v>0</v>
      </c>
      <c r="K90" s="93">
        <f t="shared" si="99"/>
        <v>0.14164305949008499</v>
      </c>
      <c r="L90" s="93">
        <f t="shared" si="99"/>
        <v>0.16863406408094433</v>
      </c>
      <c r="M90" s="93">
        <f t="shared" ref="M90:N90" si="100">M89/M86*100</f>
        <v>0.2785515320334262</v>
      </c>
      <c r="N90" s="93">
        <f t="shared" si="100"/>
        <v>0</v>
      </c>
      <c r="O90" s="93">
        <f t="shared" ref="O90:P90" si="101">O89/O86*100</f>
        <v>0</v>
      </c>
      <c r="P90" s="93">
        <f t="shared" si="101"/>
        <v>0</v>
      </c>
      <c r="Q90" s="93">
        <f t="shared" ref="Q90:S90" si="102">Q89/Q86*100</f>
        <v>0</v>
      </c>
      <c r="R90" s="93">
        <f t="shared" si="102"/>
        <v>0</v>
      </c>
      <c r="S90" s="93">
        <f t="shared" si="102"/>
        <v>0.36101083032490977</v>
      </c>
      <c r="T90" s="93">
        <f t="shared" ref="T90:U90" si="103">T89/T86*100</f>
        <v>0.13774104683195593</v>
      </c>
      <c r="U90" s="93">
        <f t="shared" si="103"/>
        <v>0.45801526717557256</v>
      </c>
      <c r="V90" s="93">
        <f t="shared" ref="V90:W90" si="104">V89/V86*100</f>
        <v>0.15384615384615385</v>
      </c>
      <c r="W90" s="93">
        <f t="shared" si="104"/>
        <v>0</v>
      </c>
      <c r="X90" s="93">
        <f t="shared" ref="X90:Z90" si="105">X89/X86*100</f>
        <v>0.14947683109118087</v>
      </c>
      <c r="Y90" s="93">
        <f t="shared" si="105"/>
        <v>0.56100981767180924</v>
      </c>
      <c r="Z90" s="93">
        <f t="shared" si="105"/>
        <v>0.40106951871657759</v>
      </c>
      <c r="AA90" s="93">
        <f t="shared" ref="AA90:AB90" si="106">AA89/AA86*100</f>
        <v>0</v>
      </c>
      <c r="AB90" s="93">
        <f t="shared" si="106"/>
        <v>0.1295336787564767</v>
      </c>
      <c r="AC90" s="93">
        <f t="shared" ref="AC90:AD90" si="107">AC89/AC86*100</f>
        <v>0</v>
      </c>
      <c r="AD90" s="93">
        <f t="shared" si="107"/>
        <v>0</v>
      </c>
      <c r="AE90" s="93">
        <f t="shared" ref="AE90:AG90" si="108">AE89/AE86*100</f>
        <v>0.68306010928961747</v>
      </c>
      <c r="AF90" s="93">
        <f t="shared" si="108"/>
        <v>0</v>
      </c>
      <c r="AG90" s="93">
        <f t="shared" si="108"/>
        <v>0</v>
      </c>
    </row>
    <row r="91" spans="1:166" x14ac:dyDescent="0.25">
      <c r="A91" s="48"/>
      <c r="B91" s="61" t="s">
        <v>35</v>
      </c>
      <c r="C91" s="60">
        <f t="shared" ref="C91:H91" si="109">C12+C19+C26+C33+C41+C48+C55+C62+C70+C77+C84</f>
        <v>41</v>
      </c>
      <c r="D91" s="60">
        <f t="shared" si="109"/>
        <v>72</v>
      </c>
      <c r="E91" s="60">
        <f t="shared" si="109"/>
        <v>50</v>
      </c>
      <c r="F91" s="60">
        <f t="shared" si="109"/>
        <v>51</v>
      </c>
      <c r="G91" s="60">
        <f t="shared" si="109"/>
        <v>48</v>
      </c>
      <c r="H91" s="60">
        <f t="shared" si="109"/>
        <v>67</v>
      </c>
      <c r="I91" s="60">
        <f t="shared" ref="I91:L91" si="110">I12+I19+I26+I33+I41+I48+I55+I62+I70+I77+I84</f>
        <v>46</v>
      </c>
      <c r="J91" s="60">
        <f t="shared" si="110"/>
        <v>45</v>
      </c>
      <c r="K91" s="60">
        <f t="shared" si="110"/>
        <v>63</v>
      </c>
      <c r="L91" s="60">
        <f t="shared" si="110"/>
        <v>53</v>
      </c>
      <c r="M91" s="60">
        <f t="shared" ref="M91:N91" si="111">M12+M19+M26+M33+M41+M48+M55+M62+M70+M77+M84</f>
        <v>64</v>
      </c>
      <c r="N91" s="60">
        <f t="shared" si="111"/>
        <v>45</v>
      </c>
      <c r="O91" s="60">
        <f t="shared" ref="O91:P91" si="112">O12+O19+O26+O33+O41+O48+O55+O62+O70+O77+O84</f>
        <v>60</v>
      </c>
      <c r="P91" s="60">
        <f t="shared" si="112"/>
        <v>62</v>
      </c>
      <c r="Q91" s="60">
        <f t="shared" ref="Q91:S91" si="113">Q12+Q19+Q26+Q33+Q41+Q48+Q55+Q62+Q70+Q77+Q84</f>
        <v>42</v>
      </c>
      <c r="R91" s="60">
        <f t="shared" si="113"/>
        <v>47</v>
      </c>
      <c r="S91" s="60">
        <f t="shared" si="113"/>
        <v>41</v>
      </c>
      <c r="T91" s="60">
        <f t="shared" ref="T91:U91" si="114">T12+T19+T26+T33+T41+T48+T55+T62+T70+T77+T84</f>
        <v>41</v>
      </c>
      <c r="U91" s="60">
        <f t="shared" si="114"/>
        <v>40</v>
      </c>
      <c r="V91" s="60">
        <f t="shared" ref="V91:W91" si="115">V12+V19+V26+V33+V41+V48+V55+V62+V70+V77+V84</f>
        <v>48</v>
      </c>
      <c r="W91" s="60">
        <f t="shared" si="115"/>
        <v>38</v>
      </c>
      <c r="X91" s="60">
        <f t="shared" ref="X91:Z91" si="116">X12+X19+X26+X33+X41+X48+X55+X62+X70+X77+X84</f>
        <v>43</v>
      </c>
      <c r="Y91" s="60">
        <f t="shared" si="116"/>
        <v>56</v>
      </c>
      <c r="Z91" s="60">
        <f t="shared" si="116"/>
        <v>54</v>
      </c>
      <c r="AA91" s="60">
        <f t="shared" ref="AA91:AB91" si="117">AA12+AA19+AA26+AA33+AA41+AA48+AA55+AA62+AA70+AA77+AA84</f>
        <v>56</v>
      </c>
      <c r="AB91" s="60">
        <f t="shared" si="117"/>
        <v>50</v>
      </c>
      <c r="AC91" s="60">
        <f t="shared" ref="AC91:AD91" si="118">AC12+AC19+AC26+AC33+AC41+AC48+AC55+AC62+AC70+AC77+AC84</f>
        <v>50</v>
      </c>
      <c r="AD91" s="60">
        <f t="shared" si="118"/>
        <v>47</v>
      </c>
      <c r="AE91" s="60">
        <f t="shared" ref="AE91:AG91" si="119">AE12+AE19+AE26+AE33+AE41+AE48+AE55+AE62+AE70+AE77+AE84</f>
        <v>51</v>
      </c>
      <c r="AF91" s="60">
        <f t="shared" si="119"/>
        <v>49</v>
      </c>
      <c r="AG91" s="60">
        <f t="shared" si="119"/>
        <v>66</v>
      </c>
    </row>
    <row r="92" spans="1:166" ht="15.75" thickBot="1" x14ac:dyDescent="0.3">
      <c r="A92" s="59"/>
      <c r="B92" s="55" t="s">
        <v>34</v>
      </c>
      <c r="C92" s="57">
        <f t="shared" ref="C92:I92" si="120">C91/C86*100</f>
        <v>6.9727891156462576</v>
      </c>
      <c r="D92" s="57">
        <f t="shared" si="120"/>
        <v>11.059907834101383</v>
      </c>
      <c r="E92" s="57">
        <f t="shared" si="120"/>
        <v>8.6058519793459549</v>
      </c>
      <c r="F92" s="57">
        <f t="shared" si="120"/>
        <v>6.5891472868217065</v>
      </c>
      <c r="G92" s="57">
        <f t="shared" si="120"/>
        <v>7.1535022354694489</v>
      </c>
      <c r="H92" s="57">
        <f t="shared" si="120"/>
        <v>11.148086522462561</v>
      </c>
      <c r="I92" s="57">
        <f t="shared" si="120"/>
        <v>6.8249258160237387</v>
      </c>
      <c r="J92" s="57">
        <f t="shared" ref="J92:L92" si="121">J91/J86*100</f>
        <v>7.3170731707317067</v>
      </c>
      <c r="K92" s="57">
        <f t="shared" si="121"/>
        <v>8.9235127478753533</v>
      </c>
      <c r="L92" s="57">
        <f t="shared" si="121"/>
        <v>8.937605396290051</v>
      </c>
      <c r="M92" s="57">
        <f t="shared" ref="M92:N92" si="122">M91/M86*100</f>
        <v>8.9136490250696383</v>
      </c>
      <c r="N92" s="57">
        <f t="shared" si="122"/>
        <v>6.6568047337278111</v>
      </c>
      <c r="O92" s="57">
        <f t="shared" ref="O92:P92" si="123">O91/O86*100</f>
        <v>8.9285714285714288</v>
      </c>
      <c r="P92" s="57">
        <f t="shared" si="123"/>
        <v>8.8571428571428559</v>
      </c>
      <c r="Q92" s="57">
        <f t="shared" ref="Q92:S92" si="124">Q91/Q86*100</f>
        <v>6.3348416289592757</v>
      </c>
      <c r="R92" s="57">
        <f t="shared" si="124"/>
        <v>9.6707818930041149</v>
      </c>
      <c r="S92" s="57">
        <f t="shared" si="124"/>
        <v>7.4007220216606493</v>
      </c>
      <c r="T92" s="57">
        <f t="shared" ref="T92:U92" si="125">T91/T86*100</f>
        <v>5.6473829201101928</v>
      </c>
      <c r="U92" s="57">
        <f t="shared" si="125"/>
        <v>6.1068702290076331</v>
      </c>
      <c r="V92" s="57">
        <f t="shared" ref="V92:W92" si="126">V91/V86*100</f>
        <v>7.384615384615385</v>
      </c>
      <c r="W92" s="57">
        <f t="shared" si="126"/>
        <v>5.9936908517350158</v>
      </c>
      <c r="X92" s="57">
        <f t="shared" ref="X92:Z92" si="127">X91/X86*100</f>
        <v>6.4275037369207766</v>
      </c>
      <c r="Y92" s="57">
        <f t="shared" si="127"/>
        <v>7.8541374474053294</v>
      </c>
      <c r="Z92" s="57">
        <f t="shared" si="127"/>
        <v>7.2192513368983953</v>
      </c>
      <c r="AA92" s="57">
        <f t="shared" ref="AA92:AB92" si="128">AA91/AA86*100</f>
        <v>6.7632850241545892</v>
      </c>
      <c r="AB92" s="57">
        <f t="shared" si="128"/>
        <v>6.4766839378238332</v>
      </c>
      <c r="AC92" s="57">
        <f t="shared" ref="AC92:AD92" si="129">AC91/AC86*100</f>
        <v>6.5616797900262469</v>
      </c>
      <c r="AD92" s="57">
        <f t="shared" si="129"/>
        <v>6.8914956011730197</v>
      </c>
      <c r="AE92" s="57">
        <f t="shared" ref="AE92:AG92" si="130">AE91/AE86*100</f>
        <v>6.9672131147540979</v>
      </c>
      <c r="AF92" s="57">
        <f t="shared" si="130"/>
        <v>7.2700296735905043</v>
      </c>
      <c r="AG92" s="57">
        <f t="shared" si="130"/>
        <v>9.8950524737631191</v>
      </c>
    </row>
    <row r="93" spans="1:166" x14ac:dyDescent="0.25">
      <c r="A93" s="113" t="s">
        <v>118</v>
      </c>
    </row>
    <row r="94" spans="1:166" x14ac:dyDescent="0.25">
      <c r="A94" s="113" t="s">
        <v>119</v>
      </c>
    </row>
    <row r="95" spans="1:166" x14ac:dyDescent="0.25">
      <c r="A95" t="s">
        <v>103</v>
      </c>
    </row>
    <row r="96" spans="1:166" x14ac:dyDescent="0.25">
      <c r="A96" t="s">
        <v>104</v>
      </c>
    </row>
    <row r="97" spans="1:1" x14ac:dyDescent="0.25">
      <c r="A97" t="s">
        <v>105</v>
      </c>
    </row>
    <row r="98" spans="1:1" x14ac:dyDescent="0.25">
      <c r="A98" t="s">
        <v>106</v>
      </c>
    </row>
    <row r="99" spans="1:1" x14ac:dyDescent="0.25">
      <c r="A99" t="s">
        <v>107</v>
      </c>
    </row>
    <row r="100" spans="1:1" x14ac:dyDescent="0.25">
      <c r="A100" t="s">
        <v>108</v>
      </c>
    </row>
    <row r="101" spans="1:1" x14ac:dyDescent="0.25">
      <c r="A101" t="s">
        <v>109</v>
      </c>
    </row>
    <row r="102" spans="1:1" x14ac:dyDescent="0.25">
      <c r="A102" t="s">
        <v>110</v>
      </c>
    </row>
    <row r="103" spans="1:1" x14ac:dyDescent="0.25">
      <c r="A103" t="s">
        <v>111</v>
      </c>
    </row>
    <row r="104" spans="1:1" x14ac:dyDescent="0.25">
      <c r="A104" t="s">
        <v>112</v>
      </c>
    </row>
    <row r="105" spans="1:1" x14ac:dyDescent="0.25">
      <c r="A105" t="s">
        <v>113</v>
      </c>
    </row>
    <row r="106" spans="1:1" x14ac:dyDescent="0.25">
      <c r="A106" t="s">
        <v>114</v>
      </c>
    </row>
    <row r="107" spans="1:1" x14ac:dyDescent="0.25">
      <c r="A107" t="s">
        <v>115</v>
      </c>
    </row>
    <row r="108" spans="1:1" x14ac:dyDescent="0.25">
      <c r="A108" t="s">
        <v>120</v>
      </c>
    </row>
    <row r="109" spans="1:1" x14ac:dyDescent="0.25">
      <c r="A109" t="s">
        <v>121</v>
      </c>
    </row>
    <row r="110" spans="1:1" x14ac:dyDescent="0.25">
      <c r="A110" t="s">
        <v>122</v>
      </c>
    </row>
    <row r="111" spans="1:1" x14ac:dyDescent="0.25">
      <c r="A111" t="s">
        <v>123</v>
      </c>
    </row>
    <row r="112" spans="1:1" x14ac:dyDescent="0.25">
      <c r="A112" t="s">
        <v>103</v>
      </c>
    </row>
    <row r="113" spans="1:1" x14ac:dyDescent="0.25">
      <c r="A113" t="s">
        <v>124</v>
      </c>
    </row>
    <row r="114" spans="1:1" x14ac:dyDescent="0.25">
      <c r="A114" t="s">
        <v>125</v>
      </c>
    </row>
    <row r="115" spans="1:1" x14ac:dyDescent="0.25">
      <c r="A115" t="s">
        <v>126</v>
      </c>
    </row>
  </sheetData>
  <mergeCells count="7">
    <mergeCell ref="Z4:AF4"/>
    <mergeCell ref="A5:B6"/>
    <mergeCell ref="A4:B4"/>
    <mergeCell ref="C4:D4"/>
    <mergeCell ref="E4:K4"/>
    <mergeCell ref="L4:R4"/>
    <mergeCell ref="S4:Y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C87BE-84BC-4189-BABF-7D839713DC31}">
  <dimension ref="A1:FG115"/>
  <sheetViews>
    <sheetView zoomScale="80" zoomScaleNormal="80" workbookViewId="0">
      <pane xSplit="1" topLeftCell="Z1" activePane="topRight" state="frozen"/>
      <selection pane="topRight" activeCell="AB14" sqref="AB14"/>
    </sheetView>
  </sheetViews>
  <sheetFormatPr baseColWidth="10" defaultRowHeight="15" x14ac:dyDescent="0.25"/>
  <cols>
    <col min="2" max="2" width="41.7109375" bestFit="1" customWidth="1"/>
    <col min="30" max="30" width="12.42578125" bestFit="1" customWidth="1"/>
  </cols>
  <sheetData>
    <row r="1" spans="1:163" x14ac:dyDescent="0.25">
      <c r="A1" s="1" t="s">
        <v>117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63" x14ac:dyDescent="0.25">
      <c r="A2" s="1" t="s">
        <v>87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63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63" ht="15.75" thickBot="1" x14ac:dyDescent="0.3">
      <c r="A4" s="121" t="s">
        <v>0</v>
      </c>
      <c r="B4" s="126"/>
      <c r="C4" s="125" t="s">
        <v>83</v>
      </c>
      <c r="D4" s="125"/>
      <c r="E4" s="125"/>
      <c r="F4" s="125"/>
      <c r="G4" s="125"/>
      <c r="H4" s="127"/>
      <c r="I4" s="122" t="s">
        <v>88</v>
      </c>
      <c r="J4" s="122"/>
      <c r="K4" s="122"/>
      <c r="L4" s="122"/>
      <c r="M4" s="122"/>
      <c r="N4" s="122"/>
      <c r="O4" s="123"/>
      <c r="P4" s="122" t="s">
        <v>89</v>
      </c>
      <c r="Q4" s="122"/>
      <c r="R4" s="122"/>
      <c r="S4" s="122"/>
      <c r="T4" s="122"/>
      <c r="U4" s="122"/>
      <c r="V4" s="123"/>
      <c r="W4" s="122" t="s">
        <v>90</v>
      </c>
      <c r="X4" s="122"/>
      <c r="Y4" s="122"/>
      <c r="Z4" s="122"/>
      <c r="AA4" s="122"/>
      <c r="AB4" s="122"/>
      <c r="AC4" s="123"/>
      <c r="AD4" s="122" t="s">
        <v>91</v>
      </c>
      <c r="AE4" s="122"/>
      <c r="AF4" s="122"/>
      <c r="AG4" s="122"/>
    </row>
    <row r="5" spans="1:163" ht="15.75" thickBot="1" x14ac:dyDescent="0.3">
      <c r="A5" s="117" t="s">
        <v>1</v>
      </c>
      <c r="B5" s="118"/>
      <c r="C5" s="5" t="s">
        <v>7</v>
      </c>
      <c r="D5" s="5" t="s">
        <v>2</v>
      </c>
      <c r="E5" s="5" t="s">
        <v>2</v>
      </c>
      <c r="F5" s="5" t="s">
        <v>3</v>
      </c>
      <c r="G5" s="5" t="s">
        <v>4</v>
      </c>
      <c r="H5" s="6" t="s">
        <v>5</v>
      </c>
      <c r="I5" s="103" t="s">
        <v>6</v>
      </c>
      <c r="J5" s="5" t="s">
        <v>7</v>
      </c>
      <c r="K5" s="5" t="s">
        <v>2</v>
      </c>
      <c r="L5" s="5" t="s">
        <v>2</v>
      </c>
      <c r="M5" s="5" t="s">
        <v>3</v>
      </c>
      <c r="N5" s="5" t="s">
        <v>4</v>
      </c>
      <c r="O5" s="6" t="s">
        <v>5</v>
      </c>
      <c r="P5" s="103" t="s">
        <v>6</v>
      </c>
      <c r="Q5" s="5" t="s">
        <v>7</v>
      </c>
      <c r="R5" s="5" t="s">
        <v>2</v>
      </c>
      <c r="S5" s="5" t="s">
        <v>2</v>
      </c>
      <c r="T5" s="5" t="s">
        <v>3</v>
      </c>
      <c r="U5" s="5" t="s">
        <v>4</v>
      </c>
      <c r="V5" s="6" t="s">
        <v>5</v>
      </c>
      <c r="W5" s="103" t="s">
        <v>6</v>
      </c>
      <c r="X5" s="5" t="s">
        <v>7</v>
      </c>
      <c r="Y5" s="5" t="s">
        <v>2</v>
      </c>
      <c r="Z5" s="5" t="s">
        <v>2</v>
      </c>
      <c r="AA5" s="5" t="s">
        <v>3</v>
      </c>
      <c r="AB5" s="5" t="s">
        <v>4</v>
      </c>
      <c r="AC5" s="6" t="s">
        <v>5</v>
      </c>
      <c r="AD5" s="103" t="s">
        <v>6</v>
      </c>
      <c r="AE5" s="5" t="s">
        <v>7</v>
      </c>
      <c r="AF5" s="5" t="s">
        <v>2</v>
      </c>
      <c r="AG5" s="5" t="s">
        <v>2</v>
      </c>
    </row>
    <row r="6" spans="1:163" ht="15.75" thickBot="1" x14ac:dyDescent="0.3">
      <c r="A6" s="119"/>
      <c r="B6" s="120"/>
      <c r="C6" s="9">
        <v>1</v>
      </c>
      <c r="D6" s="9">
        <v>2</v>
      </c>
      <c r="E6" s="9">
        <v>3</v>
      </c>
      <c r="F6" s="9">
        <v>4</v>
      </c>
      <c r="G6" s="9">
        <v>5</v>
      </c>
      <c r="H6" s="46">
        <v>6</v>
      </c>
      <c r="I6" s="9">
        <v>7</v>
      </c>
      <c r="J6" s="9">
        <v>8</v>
      </c>
      <c r="K6" s="9">
        <v>9</v>
      </c>
      <c r="L6" s="9">
        <v>10</v>
      </c>
      <c r="M6" s="9">
        <v>11</v>
      </c>
      <c r="N6" s="9">
        <v>12</v>
      </c>
      <c r="O6" s="46">
        <v>13</v>
      </c>
      <c r="P6" s="9">
        <v>14</v>
      </c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46">
        <v>20</v>
      </c>
      <c r="W6" s="9">
        <v>21</v>
      </c>
      <c r="X6" s="9">
        <v>22</v>
      </c>
      <c r="Y6" s="9">
        <v>23</v>
      </c>
      <c r="Z6" s="9">
        <v>24</v>
      </c>
      <c r="AA6" s="9">
        <v>25</v>
      </c>
      <c r="AB6" s="9">
        <v>26</v>
      </c>
      <c r="AC6" s="46">
        <v>27</v>
      </c>
      <c r="AD6" s="9">
        <v>28</v>
      </c>
      <c r="AE6" s="9">
        <v>29</v>
      </c>
      <c r="AF6" s="9">
        <v>30</v>
      </c>
      <c r="AG6" s="9">
        <v>31</v>
      </c>
    </row>
    <row r="7" spans="1:163" ht="15.75" thickBot="1" x14ac:dyDescent="0.3">
      <c r="A7" s="10" t="s">
        <v>8</v>
      </c>
      <c r="B7" s="11" t="s">
        <v>9</v>
      </c>
      <c r="C7" s="12">
        <v>77</v>
      </c>
      <c r="D7" s="12">
        <v>80</v>
      </c>
      <c r="E7" s="12">
        <v>88</v>
      </c>
      <c r="F7" s="12">
        <v>89</v>
      </c>
      <c r="G7" s="12">
        <v>71</v>
      </c>
      <c r="H7" s="12">
        <v>56</v>
      </c>
      <c r="I7" s="14">
        <v>49</v>
      </c>
      <c r="J7" s="12">
        <v>56</v>
      </c>
      <c r="K7" s="12">
        <v>67</v>
      </c>
      <c r="L7" s="12">
        <v>81</v>
      </c>
      <c r="M7" s="12">
        <v>82</v>
      </c>
      <c r="N7" s="12">
        <v>101</v>
      </c>
      <c r="O7" s="12">
        <v>62</v>
      </c>
      <c r="P7" s="14">
        <v>64</v>
      </c>
      <c r="Q7" s="12">
        <v>62</v>
      </c>
      <c r="R7" s="12">
        <v>96</v>
      </c>
      <c r="S7" s="12">
        <v>77</v>
      </c>
      <c r="T7" s="12">
        <v>82</v>
      </c>
      <c r="U7" s="12">
        <v>83</v>
      </c>
      <c r="V7" s="13">
        <v>54</v>
      </c>
      <c r="W7" s="12">
        <v>54</v>
      </c>
      <c r="X7" s="12">
        <v>91</v>
      </c>
      <c r="Y7" s="12">
        <v>91</v>
      </c>
      <c r="Z7" s="12">
        <v>94</v>
      </c>
      <c r="AA7" s="12">
        <v>85</v>
      </c>
      <c r="AB7" s="12">
        <v>26</v>
      </c>
      <c r="AC7" s="13">
        <v>69</v>
      </c>
      <c r="AD7" s="12">
        <v>66</v>
      </c>
      <c r="AE7" s="12">
        <v>91</v>
      </c>
      <c r="AF7" s="12">
        <v>106</v>
      </c>
      <c r="AG7" s="12">
        <v>79</v>
      </c>
    </row>
    <row r="8" spans="1:163" x14ac:dyDescent="0.25">
      <c r="A8" s="15"/>
      <c r="B8" s="16" t="s">
        <v>10</v>
      </c>
      <c r="C8" s="17">
        <v>5</v>
      </c>
      <c r="D8" s="17">
        <v>4</v>
      </c>
      <c r="E8" s="17">
        <v>2</v>
      </c>
      <c r="F8" s="17">
        <v>1</v>
      </c>
      <c r="G8" s="17">
        <v>0</v>
      </c>
      <c r="H8" s="17">
        <v>0</v>
      </c>
      <c r="I8" s="18">
        <v>1</v>
      </c>
      <c r="J8" s="17">
        <v>0</v>
      </c>
      <c r="K8" s="17">
        <v>1</v>
      </c>
      <c r="L8" s="17">
        <v>1</v>
      </c>
      <c r="M8" s="17">
        <v>1</v>
      </c>
      <c r="N8" s="17">
        <v>2</v>
      </c>
      <c r="O8" s="17">
        <v>0</v>
      </c>
      <c r="P8" s="18">
        <v>0</v>
      </c>
      <c r="Q8" s="17">
        <v>0</v>
      </c>
      <c r="R8" s="17">
        <v>2</v>
      </c>
      <c r="S8" s="17">
        <v>3</v>
      </c>
      <c r="T8" s="17">
        <v>1</v>
      </c>
      <c r="U8" s="17">
        <v>1</v>
      </c>
      <c r="V8" s="51">
        <v>0</v>
      </c>
      <c r="W8" s="17">
        <v>0</v>
      </c>
      <c r="X8" s="17">
        <v>1</v>
      </c>
      <c r="Y8" s="17">
        <v>1</v>
      </c>
      <c r="Z8" s="17">
        <v>0</v>
      </c>
      <c r="AA8" s="17">
        <v>0</v>
      </c>
      <c r="AB8" s="17">
        <v>0</v>
      </c>
      <c r="AC8" s="51">
        <v>0</v>
      </c>
      <c r="AD8" s="17">
        <v>0</v>
      </c>
      <c r="AE8" s="17">
        <v>1</v>
      </c>
      <c r="AF8" s="17">
        <v>0</v>
      </c>
      <c r="AG8" s="17">
        <v>0</v>
      </c>
    </row>
    <row r="9" spans="1:163" x14ac:dyDescent="0.25">
      <c r="A9" s="15"/>
      <c r="B9" s="19" t="s">
        <v>11</v>
      </c>
      <c r="C9" s="20">
        <f>C8/C7*100</f>
        <v>6.4935064935064926</v>
      </c>
      <c r="D9" s="20">
        <f>D8/D7*100</f>
        <v>5</v>
      </c>
      <c r="E9" s="20">
        <f>E8/E7*100</f>
        <v>2.2727272727272729</v>
      </c>
      <c r="F9" s="20">
        <f>F8/F7*100</f>
        <v>1.1235955056179776</v>
      </c>
      <c r="G9" s="20">
        <f t="shared" ref="G9:T9" si="0">G8/G7*100</f>
        <v>0</v>
      </c>
      <c r="H9" s="20">
        <f t="shared" si="0"/>
        <v>0</v>
      </c>
      <c r="I9" s="20">
        <f t="shared" si="0"/>
        <v>2.0408163265306123</v>
      </c>
      <c r="J9" s="20">
        <f t="shared" si="0"/>
        <v>0</v>
      </c>
      <c r="K9" s="20">
        <f t="shared" si="0"/>
        <v>1.4925373134328357</v>
      </c>
      <c r="L9" s="20">
        <f t="shared" si="0"/>
        <v>1.2345679012345678</v>
      </c>
      <c r="M9" s="20">
        <f t="shared" si="0"/>
        <v>1.2195121951219512</v>
      </c>
      <c r="N9" s="20">
        <f t="shared" si="0"/>
        <v>1.9801980198019802</v>
      </c>
      <c r="O9" s="20">
        <f t="shared" si="0"/>
        <v>0</v>
      </c>
      <c r="P9" s="20">
        <f t="shared" si="0"/>
        <v>0</v>
      </c>
      <c r="Q9" s="20">
        <f t="shared" si="0"/>
        <v>0</v>
      </c>
      <c r="R9" s="20">
        <f t="shared" si="0"/>
        <v>2.083333333333333</v>
      </c>
      <c r="S9" s="20">
        <f t="shared" si="0"/>
        <v>3.8961038961038961</v>
      </c>
      <c r="T9" s="20">
        <f t="shared" si="0"/>
        <v>1.2195121951219512</v>
      </c>
      <c r="U9" s="20">
        <f t="shared" ref="U9:AE9" si="1">U8/U7*100</f>
        <v>1.2048192771084338</v>
      </c>
      <c r="V9" s="20">
        <f t="shared" si="1"/>
        <v>0</v>
      </c>
      <c r="W9" s="20">
        <f t="shared" si="1"/>
        <v>0</v>
      </c>
      <c r="X9" s="20">
        <f t="shared" si="1"/>
        <v>1.098901098901099</v>
      </c>
      <c r="Y9" s="20">
        <f t="shared" si="1"/>
        <v>1.098901098901099</v>
      </c>
      <c r="Z9" s="20">
        <f t="shared" si="1"/>
        <v>0</v>
      </c>
      <c r="AA9" s="20">
        <f t="shared" si="1"/>
        <v>0</v>
      </c>
      <c r="AB9" s="20">
        <f t="shared" si="1"/>
        <v>0</v>
      </c>
      <c r="AC9" s="20">
        <f t="shared" si="1"/>
        <v>0</v>
      </c>
      <c r="AD9" s="20">
        <f t="shared" si="1"/>
        <v>0</v>
      </c>
      <c r="AE9" s="20">
        <f t="shared" si="1"/>
        <v>1.098901098901099</v>
      </c>
      <c r="AF9" s="20">
        <v>0</v>
      </c>
      <c r="AG9" s="20">
        <v>0</v>
      </c>
    </row>
    <row r="10" spans="1:163" x14ac:dyDescent="0.25">
      <c r="A10" s="89"/>
      <c r="B10" s="90" t="s">
        <v>58</v>
      </c>
      <c r="C10" s="38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8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8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54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54">
        <v>0</v>
      </c>
      <c r="AD10" s="37">
        <v>0</v>
      </c>
      <c r="AE10" s="37">
        <v>0</v>
      </c>
      <c r="AF10" s="37">
        <v>0</v>
      </c>
      <c r="AG10" s="37">
        <v>0</v>
      </c>
    </row>
    <row r="11" spans="1:163" x14ac:dyDescent="0.25">
      <c r="A11" s="89"/>
      <c r="B11" s="19" t="s">
        <v>59</v>
      </c>
      <c r="C11" s="100">
        <v>0</v>
      </c>
      <c r="D11" s="93">
        <v>0</v>
      </c>
      <c r="E11" s="93">
        <v>0</v>
      </c>
      <c r="F11" s="93">
        <v>0</v>
      </c>
      <c r="G11" s="93">
        <v>0</v>
      </c>
      <c r="H11" s="93">
        <v>0</v>
      </c>
      <c r="I11" s="100">
        <v>0</v>
      </c>
      <c r="J11" s="93">
        <v>0</v>
      </c>
      <c r="K11" s="93">
        <v>0</v>
      </c>
      <c r="L11" s="93">
        <v>0</v>
      </c>
      <c r="M11" s="93">
        <v>0</v>
      </c>
      <c r="N11" s="93">
        <v>0</v>
      </c>
      <c r="O11" s="93">
        <v>0</v>
      </c>
      <c r="P11" s="100">
        <v>0</v>
      </c>
      <c r="Q11" s="93">
        <v>0</v>
      </c>
      <c r="R11" s="93">
        <v>0</v>
      </c>
      <c r="S11" s="93">
        <v>0</v>
      </c>
      <c r="T11" s="93">
        <v>0</v>
      </c>
      <c r="U11" s="93">
        <v>0</v>
      </c>
      <c r="V11" s="93">
        <v>0</v>
      </c>
      <c r="W11" s="93">
        <v>0</v>
      </c>
      <c r="X11" s="93">
        <v>0</v>
      </c>
      <c r="Y11" s="93">
        <v>0</v>
      </c>
      <c r="Z11" s="93">
        <v>0</v>
      </c>
      <c r="AA11" s="93">
        <v>0</v>
      </c>
      <c r="AB11" s="93">
        <v>0</v>
      </c>
      <c r="AC11" s="93">
        <v>0</v>
      </c>
      <c r="AD11" s="93">
        <v>0</v>
      </c>
      <c r="AE11" s="93">
        <v>0</v>
      </c>
      <c r="AF11" s="93">
        <v>0</v>
      </c>
      <c r="AG11" s="93">
        <v>0</v>
      </c>
    </row>
    <row r="12" spans="1:163" x14ac:dyDescent="0.25">
      <c r="A12" s="15"/>
      <c r="B12" s="39" t="s">
        <v>33</v>
      </c>
      <c r="C12" s="37">
        <v>0</v>
      </c>
      <c r="D12" s="37">
        <v>0</v>
      </c>
      <c r="E12" s="37">
        <v>0</v>
      </c>
      <c r="F12" s="37">
        <v>1</v>
      </c>
      <c r="G12" s="37">
        <v>1</v>
      </c>
      <c r="H12" s="37">
        <v>1</v>
      </c>
      <c r="I12" s="38">
        <v>0</v>
      </c>
      <c r="J12" s="37">
        <v>0</v>
      </c>
      <c r="K12" s="37">
        <v>0</v>
      </c>
      <c r="L12" s="37">
        <v>2</v>
      </c>
      <c r="M12" s="37">
        <v>1</v>
      </c>
      <c r="N12" s="37">
        <v>2</v>
      </c>
      <c r="O12" s="37">
        <v>0</v>
      </c>
      <c r="P12" s="38">
        <v>2</v>
      </c>
      <c r="Q12" s="37">
        <v>3</v>
      </c>
      <c r="R12" s="37">
        <v>2</v>
      </c>
      <c r="S12" s="37">
        <v>2</v>
      </c>
      <c r="T12" s="37">
        <v>0</v>
      </c>
      <c r="U12" s="37">
        <v>0</v>
      </c>
      <c r="V12" s="54">
        <v>0</v>
      </c>
      <c r="W12" s="37">
        <v>0</v>
      </c>
      <c r="X12" s="37">
        <v>3</v>
      </c>
      <c r="Y12" s="37">
        <v>4</v>
      </c>
      <c r="Z12" s="37">
        <v>1</v>
      </c>
      <c r="AA12" s="37">
        <v>0</v>
      </c>
      <c r="AB12" s="37">
        <v>0</v>
      </c>
      <c r="AC12" s="54">
        <v>0</v>
      </c>
      <c r="AD12" s="37">
        <v>0</v>
      </c>
      <c r="AE12" s="37">
        <v>1</v>
      </c>
      <c r="AF12" s="37">
        <v>0</v>
      </c>
      <c r="AG12" s="37">
        <v>0</v>
      </c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</row>
    <row r="13" spans="1:163" ht="15.75" thickBot="1" x14ac:dyDescent="0.3">
      <c r="A13" s="43"/>
      <c r="B13" s="47" t="s">
        <v>34</v>
      </c>
      <c r="C13" s="42">
        <v>0</v>
      </c>
      <c r="D13" s="42">
        <v>0</v>
      </c>
      <c r="E13" s="42">
        <v>0</v>
      </c>
      <c r="F13" s="42">
        <f>F12/F7*100</f>
        <v>1.1235955056179776</v>
      </c>
      <c r="G13" s="42">
        <f t="shared" ref="G13:AE13" si="2">G12/G7*100</f>
        <v>1.4084507042253522</v>
      </c>
      <c r="H13" s="42">
        <f t="shared" si="2"/>
        <v>1.7857142857142856</v>
      </c>
      <c r="I13" s="42">
        <f t="shared" si="2"/>
        <v>0</v>
      </c>
      <c r="J13" s="42">
        <f t="shared" si="2"/>
        <v>0</v>
      </c>
      <c r="K13" s="42">
        <f t="shared" si="2"/>
        <v>0</v>
      </c>
      <c r="L13" s="42">
        <f t="shared" si="2"/>
        <v>2.4691358024691357</v>
      </c>
      <c r="M13" s="42">
        <f t="shared" si="2"/>
        <v>1.2195121951219512</v>
      </c>
      <c r="N13" s="42">
        <f t="shared" si="2"/>
        <v>1.9801980198019802</v>
      </c>
      <c r="O13" s="42">
        <f t="shared" si="2"/>
        <v>0</v>
      </c>
      <c r="P13" s="42">
        <f t="shared" si="2"/>
        <v>3.125</v>
      </c>
      <c r="Q13" s="42">
        <f t="shared" si="2"/>
        <v>4.838709677419355</v>
      </c>
      <c r="R13" s="42">
        <f t="shared" si="2"/>
        <v>2.083333333333333</v>
      </c>
      <c r="S13" s="42">
        <f t="shared" si="2"/>
        <v>2.5974025974025974</v>
      </c>
      <c r="T13" s="42">
        <f t="shared" si="2"/>
        <v>0</v>
      </c>
      <c r="U13" s="42">
        <f t="shared" si="2"/>
        <v>0</v>
      </c>
      <c r="V13" s="42">
        <f t="shared" si="2"/>
        <v>0</v>
      </c>
      <c r="W13" s="42">
        <f t="shared" si="2"/>
        <v>0</v>
      </c>
      <c r="X13" s="42">
        <f t="shared" si="2"/>
        <v>3.296703296703297</v>
      </c>
      <c r="Y13" s="42">
        <f t="shared" si="2"/>
        <v>4.395604395604396</v>
      </c>
      <c r="Z13" s="42">
        <f t="shared" si="2"/>
        <v>1.0638297872340425</v>
      </c>
      <c r="AA13" s="42">
        <f t="shared" si="2"/>
        <v>0</v>
      </c>
      <c r="AB13" s="42">
        <f t="shared" si="2"/>
        <v>0</v>
      </c>
      <c r="AC13" s="42">
        <f t="shared" si="2"/>
        <v>0</v>
      </c>
      <c r="AD13" s="42">
        <f t="shared" si="2"/>
        <v>0</v>
      </c>
      <c r="AE13" s="42">
        <f t="shared" si="2"/>
        <v>1.098901098901099</v>
      </c>
      <c r="AF13" s="42">
        <v>0</v>
      </c>
      <c r="AG13" s="42">
        <v>0</v>
      </c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</row>
    <row r="14" spans="1:163" ht="15.75" thickBot="1" x14ac:dyDescent="0.3">
      <c r="A14" s="21" t="s">
        <v>12</v>
      </c>
      <c r="B14" s="11" t="s">
        <v>9</v>
      </c>
      <c r="C14" s="12">
        <v>119</v>
      </c>
      <c r="D14" s="12">
        <v>98</v>
      </c>
      <c r="E14" s="12">
        <v>110</v>
      </c>
      <c r="F14" s="12">
        <v>84</v>
      </c>
      <c r="G14" s="12">
        <v>88</v>
      </c>
      <c r="H14" s="12">
        <v>77</v>
      </c>
      <c r="I14" s="14">
        <v>74</v>
      </c>
      <c r="J14" s="12">
        <v>89</v>
      </c>
      <c r="K14" s="12">
        <v>71</v>
      </c>
      <c r="L14" s="12">
        <v>110</v>
      </c>
      <c r="M14" s="12">
        <v>106</v>
      </c>
      <c r="N14" s="12">
        <v>96</v>
      </c>
      <c r="O14" s="12">
        <v>76</v>
      </c>
      <c r="P14" s="14">
        <v>87</v>
      </c>
      <c r="Q14" s="12">
        <v>95</v>
      </c>
      <c r="R14" s="12">
        <v>100</v>
      </c>
      <c r="S14" s="12">
        <v>89</v>
      </c>
      <c r="T14" s="12">
        <v>97</v>
      </c>
      <c r="U14" s="12">
        <v>113</v>
      </c>
      <c r="V14" s="13">
        <v>85</v>
      </c>
      <c r="W14" s="12">
        <v>81</v>
      </c>
      <c r="X14" s="12">
        <v>120</v>
      </c>
      <c r="Y14" s="12">
        <v>116</v>
      </c>
      <c r="Z14" s="12">
        <v>109</v>
      </c>
      <c r="AA14" s="12">
        <v>102</v>
      </c>
      <c r="AB14" s="12">
        <v>95</v>
      </c>
      <c r="AC14" s="13">
        <v>80</v>
      </c>
      <c r="AD14" s="12">
        <v>80</v>
      </c>
      <c r="AE14" s="12">
        <v>89</v>
      </c>
      <c r="AF14" s="12">
        <v>116</v>
      </c>
      <c r="AG14" s="12">
        <v>107</v>
      </c>
    </row>
    <row r="15" spans="1:163" x14ac:dyDescent="0.25">
      <c r="A15" s="15"/>
      <c r="B15" s="16" t="s">
        <v>10</v>
      </c>
      <c r="C15" s="17">
        <v>2</v>
      </c>
      <c r="D15" s="17">
        <v>2</v>
      </c>
      <c r="E15" s="17">
        <v>1</v>
      </c>
      <c r="F15" s="17">
        <v>5</v>
      </c>
      <c r="G15" s="17">
        <v>3</v>
      </c>
      <c r="H15" s="17">
        <v>0</v>
      </c>
      <c r="I15" s="18">
        <v>1</v>
      </c>
      <c r="J15" s="17">
        <v>2</v>
      </c>
      <c r="K15" s="17">
        <v>5</v>
      </c>
      <c r="L15" s="17">
        <v>1</v>
      </c>
      <c r="M15" s="17">
        <v>1</v>
      </c>
      <c r="N15" s="17">
        <v>5</v>
      </c>
      <c r="O15" s="17">
        <v>0</v>
      </c>
      <c r="P15" s="18">
        <v>7</v>
      </c>
      <c r="Q15" s="17">
        <v>0</v>
      </c>
      <c r="R15" s="17">
        <v>1</v>
      </c>
      <c r="S15" s="17">
        <v>2</v>
      </c>
      <c r="T15" s="17">
        <v>3</v>
      </c>
      <c r="U15" s="17">
        <v>5</v>
      </c>
      <c r="V15" s="51">
        <v>1</v>
      </c>
      <c r="W15" s="17">
        <v>7</v>
      </c>
      <c r="X15" s="17">
        <v>0</v>
      </c>
      <c r="Y15" s="17">
        <v>4</v>
      </c>
      <c r="Z15" s="17">
        <v>0</v>
      </c>
      <c r="AA15" s="17">
        <v>3</v>
      </c>
      <c r="AB15" s="17">
        <v>2</v>
      </c>
      <c r="AC15" s="51">
        <v>5</v>
      </c>
      <c r="AD15" s="17">
        <v>4</v>
      </c>
      <c r="AE15" s="17">
        <v>2</v>
      </c>
      <c r="AF15" s="17">
        <v>8</v>
      </c>
      <c r="AG15" s="17">
        <v>0</v>
      </c>
    </row>
    <row r="16" spans="1:163" x14ac:dyDescent="0.25">
      <c r="A16" s="15"/>
      <c r="B16" s="19" t="s">
        <v>11</v>
      </c>
      <c r="C16" s="20">
        <f>C15/C14*100</f>
        <v>1.680672268907563</v>
      </c>
      <c r="D16" s="20">
        <f>D15/D14*100</f>
        <v>2.0408163265306123</v>
      </c>
      <c r="E16" s="20">
        <f>E15/E14*100</f>
        <v>0.90909090909090906</v>
      </c>
      <c r="F16" s="20">
        <f>F15/F14*100</f>
        <v>5.9523809523809517</v>
      </c>
      <c r="G16" s="20">
        <f t="shared" ref="G16:S16" si="3">G15/G14*100</f>
        <v>3.4090909090909087</v>
      </c>
      <c r="H16" s="20">
        <f t="shared" si="3"/>
        <v>0</v>
      </c>
      <c r="I16" s="20">
        <f t="shared" si="3"/>
        <v>1.3513513513513513</v>
      </c>
      <c r="J16" s="20">
        <f t="shared" si="3"/>
        <v>2.2471910112359552</v>
      </c>
      <c r="K16" s="20">
        <f t="shared" si="3"/>
        <v>7.042253521126761</v>
      </c>
      <c r="L16" s="20">
        <f t="shared" si="3"/>
        <v>0.90909090909090906</v>
      </c>
      <c r="M16" s="20">
        <f t="shared" si="3"/>
        <v>0.94339622641509435</v>
      </c>
      <c r="N16" s="20">
        <f t="shared" si="3"/>
        <v>5.2083333333333339</v>
      </c>
      <c r="O16" s="20">
        <f t="shared" si="3"/>
        <v>0</v>
      </c>
      <c r="P16" s="20">
        <f t="shared" si="3"/>
        <v>8.0459770114942533</v>
      </c>
      <c r="Q16" s="20">
        <f t="shared" si="3"/>
        <v>0</v>
      </c>
      <c r="R16" s="20">
        <f t="shared" si="3"/>
        <v>1</v>
      </c>
      <c r="S16" s="20">
        <f t="shared" si="3"/>
        <v>2.2471910112359552</v>
      </c>
      <c r="T16" s="20">
        <f t="shared" ref="T16" si="4">T15/T14*100</f>
        <v>3.0927835051546393</v>
      </c>
      <c r="U16" s="20">
        <f t="shared" ref="U16:W16" si="5">U15/U14*100</f>
        <v>4.4247787610619467</v>
      </c>
      <c r="V16" s="20">
        <f t="shared" si="5"/>
        <v>1.1764705882352942</v>
      </c>
      <c r="W16" s="20">
        <f t="shared" si="5"/>
        <v>8.6419753086419746</v>
      </c>
      <c r="X16" s="20">
        <f t="shared" ref="X16:AA16" si="6">X15/X14*100</f>
        <v>0</v>
      </c>
      <c r="Y16" s="20">
        <f t="shared" si="6"/>
        <v>3.4482758620689653</v>
      </c>
      <c r="Z16" s="20">
        <f t="shared" si="6"/>
        <v>0</v>
      </c>
      <c r="AA16" s="20">
        <f t="shared" si="6"/>
        <v>2.9411764705882351</v>
      </c>
      <c r="AB16" s="20">
        <f t="shared" ref="AB16:AF16" si="7">AB15/AB14*100</f>
        <v>2.1052631578947367</v>
      </c>
      <c r="AC16" s="20">
        <f t="shared" si="7"/>
        <v>6.25</v>
      </c>
      <c r="AD16" s="20">
        <f t="shared" si="7"/>
        <v>5</v>
      </c>
      <c r="AE16" s="20">
        <f t="shared" si="7"/>
        <v>2.2471910112359552</v>
      </c>
      <c r="AF16" s="20">
        <f t="shared" si="7"/>
        <v>6.8965517241379306</v>
      </c>
      <c r="AG16" s="20">
        <f t="shared" ref="AG16" si="8">AG15/AG14*100</f>
        <v>0</v>
      </c>
    </row>
    <row r="17" spans="1:163" x14ac:dyDescent="0.25">
      <c r="A17" s="48"/>
      <c r="B17" s="90" t="s">
        <v>58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8">
        <v>0</v>
      </c>
      <c r="J17" s="37">
        <v>0</v>
      </c>
      <c r="K17" s="37">
        <v>0</v>
      </c>
      <c r="L17" s="37">
        <v>0</v>
      </c>
      <c r="M17" s="37">
        <v>0</v>
      </c>
      <c r="N17" s="37">
        <v>2</v>
      </c>
      <c r="O17" s="37">
        <v>0</v>
      </c>
      <c r="P17" s="38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54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54">
        <v>0</v>
      </c>
      <c r="AD17" s="37">
        <v>0</v>
      </c>
      <c r="AE17" s="37">
        <v>0</v>
      </c>
      <c r="AF17" s="37">
        <v>2</v>
      </c>
      <c r="AG17" s="37">
        <v>0</v>
      </c>
    </row>
    <row r="18" spans="1:163" x14ac:dyDescent="0.25">
      <c r="A18" s="48"/>
      <c r="B18" s="19" t="s">
        <v>59</v>
      </c>
      <c r="C18" s="93">
        <v>0</v>
      </c>
      <c r="D18" s="93">
        <v>0</v>
      </c>
      <c r="E18" s="93">
        <v>0</v>
      </c>
      <c r="F18" s="93">
        <v>0</v>
      </c>
      <c r="G18" s="93">
        <v>0</v>
      </c>
      <c r="H18" s="93">
        <v>0</v>
      </c>
      <c r="I18" s="100">
        <v>0</v>
      </c>
      <c r="J18" s="93">
        <v>0</v>
      </c>
      <c r="K18" s="93">
        <v>0</v>
      </c>
      <c r="L18" s="93">
        <v>0</v>
      </c>
      <c r="M18" s="93">
        <v>0</v>
      </c>
      <c r="N18" s="93">
        <f>N17/N14*100</f>
        <v>2.083333333333333</v>
      </c>
      <c r="O18" s="93">
        <v>0</v>
      </c>
      <c r="P18" s="100">
        <v>0</v>
      </c>
      <c r="Q18" s="93">
        <v>0</v>
      </c>
      <c r="R18" s="93">
        <v>0</v>
      </c>
      <c r="S18" s="93">
        <v>0</v>
      </c>
      <c r="T18" s="93">
        <v>0</v>
      </c>
      <c r="U18" s="93">
        <v>0</v>
      </c>
      <c r="V18" s="93">
        <v>0</v>
      </c>
      <c r="W18" s="93">
        <v>0</v>
      </c>
      <c r="X18" s="93">
        <v>0</v>
      </c>
      <c r="Y18" s="93">
        <v>0</v>
      </c>
      <c r="Z18" s="93">
        <v>0</v>
      </c>
      <c r="AA18" s="93">
        <v>0</v>
      </c>
      <c r="AB18" s="93">
        <v>0</v>
      </c>
      <c r="AC18" s="93">
        <v>0</v>
      </c>
      <c r="AD18" s="93">
        <v>0</v>
      </c>
      <c r="AE18" s="93">
        <v>0</v>
      </c>
      <c r="AF18" s="93">
        <f>AF17/AF14*100</f>
        <v>1.7241379310344827</v>
      </c>
      <c r="AG18" s="93">
        <f>AG17/AG14*100</f>
        <v>0</v>
      </c>
    </row>
    <row r="19" spans="1:163" x14ac:dyDescent="0.25">
      <c r="A19" s="2"/>
      <c r="B19" s="39" t="s">
        <v>33</v>
      </c>
      <c r="C19" s="37">
        <v>9</v>
      </c>
      <c r="D19" s="37">
        <v>0</v>
      </c>
      <c r="E19" s="37">
        <v>8</v>
      </c>
      <c r="F19" s="37">
        <v>1</v>
      </c>
      <c r="G19" s="37">
        <v>7</v>
      </c>
      <c r="H19" s="37">
        <v>4</v>
      </c>
      <c r="I19" s="38">
        <v>5</v>
      </c>
      <c r="J19" s="37">
        <v>8</v>
      </c>
      <c r="K19" s="37">
        <v>6</v>
      </c>
      <c r="L19" s="37">
        <v>3</v>
      </c>
      <c r="M19" s="37">
        <v>8</v>
      </c>
      <c r="N19" s="37">
        <v>0</v>
      </c>
      <c r="O19" s="37">
        <v>0</v>
      </c>
      <c r="P19" s="38">
        <v>5</v>
      </c>
      <c r="Q19" s="37">
        <v>1</v>
      </c>
      <c r="R19" s="37">
        <v>6</v>
      </c>
      <c r="S19" s="37">
        <v>6</v>
      </c>
      <c r="T19" s="37">
        <v>4</v>
      </c>
      <c r="U19" s="37">
        <v>4</v>
      </c>
      <c r="V19" s="54">
        <v>1</v>
      </c>
      <c r="W19" s="37">
        <v>3</v>
      </c>
      <c r="X19" s="37">
        <v>11</v>
      </c>
      <c r="Y19" s="37">
        <v>3</v>
      </c>
      <c r="Z19" s="37">
        <v>9</v>
      </c>
      <c r="AA19" s="37">
        <v>5</v>
      </c>
      <c r="AB19" s="37">
        <v>4</v>
      </c>
      <c r="AC19" s="54">
        <v>2</v>
      </c>
      <c r="AD19" s="37">
        <v>5</v>
      </c>
      <c r="AE19" s="37">
        <v>1</v>
      </c>
      <c r="AF19" s="37">
        <v>3</v>
      </c>
      <c r="AG19" s="37">
        <v>3</v>
      </c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</row>
    <row r="20" spans="1:163" ht="15.75" thickBot="1" x14ac:dyDescent="0.3">
      <c r="A20" s="44"/>
      <c r="B20" s="55" t="s">
        <v>34</v>
      </c>
      <c r="C20" s="42">
        <f>C19/C14*100</f>
        <v>7.5630252100840334</v>
      </c>
      <c r="D20" s="42">
        <f t="shared" ref="D20:AG20" si="9">D19/D14*100</f>
        <v>0</v>
      </c>
      <c r="E20" s="42">
        <f t="shared" si="9"/>
        <v>7.2727272727272725</v>
      </c>
      <c r="F20" s="42">
        <f t="shared" si="9"/>
        <v>1.1904761904761905</v>
      </c>
      <c r="G20" s="42">
        <f t="shared" si="9"/>
        <v>7.9545454545454541</v>
      </c>
      <c r="H20" s="42">
        <f t="shared" si="9"/>
        <v>5.1948051948051948</v>
      </c>
      <c r="I20" s="42">
        <f t="shared" si="9"/>
        <v>6.756756756756757</v>
      </c>
      <c r="J20" s="42">
        <f t="shared" si="9"/>
        <v>8.9887640449438209</v>
      </c>
      <c r="K20" s="42">
        <f t="shared" si="9"/>
        <v>8.4507042253521121</v>
      </c>
      <c r="L20" s="42">
        <f t="shared" si="9"/>
        <v>2.7272727272727271</v>
      </c>
      <c r="M20" s="42">
        <f t="shared" si="9"/>
        <v>7.5471698113207548</v>
      </c>
      <c r="N20" s="42">
        <f t="shared" si="9"/>
        <v>0</v>
      </c>
      <c r="O20" s="42">
        <f t="shared" si="9"/>
        <v>0</v>
      </c>
      <c r="P20" s="42">
        <f t="shared" si="9"/>
        <v>5.7471264367816088</v>
      </c>
      <c r="Q20" s="42">
        <f t="shared" si="9"/>
        <v>1.0526315789473684</v>
      </c>
      <c r="R20" s="42">
        <f t="shared" si="9"/>
        <v>6</v>
      </c>
      <c r="S20" s="42">
        <f t="shared" si="9"/>
        <v>6.7415730337078648</v>
      </c>
      <c r="T20" s="42">
        <f t="shared" si="9"/>
        <v>4.1237113402061851</v>
      </c>
      <c r="U20" s="42">
        <f t="shared" si="9"/>
        <v>3.5398230088495577</v>
      </c>
      <c r="V20" s="42">
        <f t="shared" si="9"/>
        <v>1.1764705882352942</v>
      </c>
      <c r="W20" s="42">
        <f t="shared" si="9"/>
        <v>3.7037037037037033</v>
      </c>
      <c r="X20" s="42">
        <f t="shared" si="9"/>
        <v>9.1666666666666661</v>
      </c>
      <c r="Y20" s="42">
        <f t="shared" si="9"/>
        <v>2.5862068965517242</v>
      </c>
      <c r="Z20" s="42">
        <f t="shared" si="9"/>
        <v>8.2568807339449553</v>
      </c>
      <c r="AA20" s="42">
        <f t="shared" si="9"/>
        <v>4.9019607843137258</v>
      </c>
      <c r="AB20" s="42">
        <f t="shared" si="9"/>
        <v>4.2105263157894735</v>
      </c>
      <c r="AC20" s="42">
        <f t="shared" si="9"/>
        <v>2.5</v>
      </c>
      <c r="AD20" s="42">
        <f t="shared" si="9"/>
        <v>6.25</v>
      </c>
      <c r="AE20" s="42">
        <f t="shared" si="9"/>
        <v>1.1235955056179776</v>
      </c>
      <c r="AF20" s="42">
        <f t="shared" si="9"/>
        <v>2.5862068965517242</v>
      </c>
      <c r="AG20" s="42">
        <f t="shared" si="9"/>
        <v>2.8037383177570092</v>
      </c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</row>
    <row r="21" spans="1:163" ht="15.75" thickBot="1" x14ac:dyDescent="0.3">
      <c r="A21" s="21" t="s">
        <v>13</v>
      </c>
      <c r="B21" s="11" t="s">
        <v>9</v>
      </c>
      <c r="C21" s="12">
        <v>172</v>
      </c>
      <c r="D21" s="12">
        <v>165</v>
      </c>
      <c r="E21" s="12">
        <v>133</v>
      </c>
      <c r="F21" s="12">
        <v>151</v>
      </c>
      <c r="G21" s="12">
        <v>142</v>
      </c>
      <c r="H21" s="12">
        <v>128</v>
      </c>
      <c r="I21" s="14">
        <v>149</v>
      </c>
      <c r="J21" s="12">
        <v>165</v>
      </c>
      <c r="K21" s="12">
        <v>147</v>
      </c>
      <c r="L21" s="12">
        <v>152</v>
      </c>
      <c r="M21" s="12">
        <v>152</v>
      </c>
      <c r="N21" s="12">
        <v>148</v>
      </c>
      <c r="O21" s="12">
        <v>180</v>
      </c>
      <c r="P21" s="14">
        <v>193</v>
      </c>
      <c r="Q21" s="12">
        <v>174</v>
      </c>
      <c r="R21" s="12">
        <v>177</v>
      </c>
      <c r="S21" s="12">
        <v>160</v>
      </c>
      <c r="T21" s="12">
        <v>163</v>
      </c>
      <c r="U21" s="12">
        <v>140</v>
      </c>
      <c r="V21" s="13">
        <v>166</v>
      </c>
      <c r="W21" s="12">
        <v>152</v>
      </c>
      <c r="X21" s="12">
        <v>180</v>
      </c>
      <c r="Y21" s="12">
        <v>184</v>
      </c>
      <c r="Z21" s="12">
        <v>163</v>
      </c>
      <c r="AA21" s="12">
        <v>195</v>
      </c>
      <c r="AB21" s="12">
        <v>179</v>
      </c>
      <c r="AC21" s="13">
        <v>170</v>
      </c>
      <c r="AD21" s="12">
        <v>151</v>
      </c>
      <c r="AE21" s="12">
        <v>150</v>
      </c>
      <c r="AF21" s="12">
        <v>160</v>
      </c>
      <c r="AG21" s="12">
        <v>155</v>
      </c>
    </row>
    <row r="22" spans="1:163" x14ac:dyDescent="0.25">
      <c r="A22" s="15"/>
      <c r="B22" s="16" t="s">
        <v>10</v>
      </c>
      <c r="C22" s="17">
        <v>3</v>
      </c>
      <c r="D22" s="17">
        <v>11</v>
      </c>
      <c r="E22" s="17">
        <v>8</v>
      </c>
      <c r="F22" s="17">
        <v>12</v>
      </c>
      <c r="G22" s="17">
        <v>3</v>
      </c>
      <c r="H22" s="17">
        <v>4</v>
      </c>
      <c r="I22" s="18">
        <v>11</v>
      </c>
      <c r="J22" s="17">
        <v>6</v>
      </c>
      <c r="K22" s="17">
        <v>3</v>
      </c>
      <c r="L22" s="17">
        <v>6</v>
      </c>
      <c r="M22" s="17">
        <v>6</v>
      </c>
      <c r="N22" s="17">
        <v>7</v>
      </c>
      <c r="O22" s="17">
        <v>12</v>
      </c>
      <c r="P22" s="18">
        <v>16</v>
      </c>
      <c r="Q22" s="17">
        <v>6</v>
      </c>
      <c r="R22" s="17">
        <v>13</v>
      </c>
      <c r="S22" s="17">
        <v>10</v>
      </c>
      <c r="T22" s="17">
        <v>10</v>
      </c>
      <c r="U22" s="17">
        <v>11</v>
      </c>
      <c r="V22" s="51">
        <v>15</v>
      </c>
      <c r="W22" s="17">
        <v>5</v>
      </c>
      <c r="X22" s="17">
        <v>5</v>
      </c>
      <c r="Y22" s="17">
        <v>5</v>
      </c>
      <c r="Z22" s="17">
        <v>9</v>
      </c>
      <c r="AA22" s="17">
        <v>8</v>
      </c>
      <c r="AB22" s="17">
        <v>13</v>
      </c>
      <c r="AC22" s="51">
        <v>4</v>
      </c>
      <c r="AD22" s="17">
        <v>2</v>
      </c>
      <c r="AE22" s="17">
        <v>11</v>
      </c>
      <c r="AF22" s="17">
        <v>5</v>
      </c>
      <c r="AG22" s="17">
        <v>10</v>
      </c>
    </row>
    <row r="23" spans="1:163" x14ac:dyDescent="0.25">
      <c r="A23" s="15"/>
      <c r="B23" s="19" t="s">
        <v>11</v>
      </c>
      <c r="C23" s="20">
        <f>C22/C21*100</f>
        <v>1.7441860465116279</v>
      </c>
      <c r="D23" s="20">
        <f>D22/D21*100</f>
        <v>6.666666666666667</v>
      </c>
      <c r="E23" s="20">
        <f>E22/E21*100</f>
        <v>6.0150375939849621</v>
      </c>
      <c r="F23" s="20">
        <f>F22/F21*100</f>
        <v>7.9470198675496695</v>
      </c>
      <c r="G23" s="20">
        <f t="shared" ref="G23:S23" si="10">G22/G21*100</f>
        <v>2.112676056338028</v>
      </c>
      <c r="H23" s="20">
        <f t="shared" si="10"/>
        <v>3.125</v>
      </c>
      <c r="I23" s="20">
        <f t="shared" si="10"/>
        <v>7.3825503355704702</v>
      </c>
      <c r="J23" s="20">
        <f t="shared" si="10"/>
        <v>3.6363636363636362</v>
      </c>
      <c r="K23" s="20">
        <f t="shared" si="10"/>
        <v>2.0408163265306123</v>
      </c>
      <c r="L23" s="20">
        <f t="shared" si="10"/>
        <v>3.9473684210526314</v>
      </c>
      <c r="M23" s="20">
        <f t="shared" si="10"/>
        <v>3.9473684210526314</v>
      </c>
      <c r="N23" s="20">
        <f t="shared" si="10"/>
        <v>4.7297297297297298</v>
      </c>
      <c r="O23" s="20">
        <f t="shared" si="10"/>
        <v>6.666666666666667</v>
      </c>
      <c r="P23" s="20">
        <f t="shared" si="10"/>
        <v>8.2901554404145088</v>
      </c>
      <c r="Q23" s="20">
        <f t="shared" si="10"/>
        <v>3.4482758620689653</v>
      </c>
      <c r="R23" s="20">
        <f t="shared" si="10"/>
        <v>7.3446327683615822</v>
      </c>
      <c r="S23" s="20">
        <f t="shared" si="10"/>
        <v>6.25</v>
      </c>
      <c r="T23" s="20">
        <f t="shared" ref="T23" si="11">T22/T21*100</f>
        <v>6.1349693251533743</v>
      </c>
      <c r="U23" s="20">
        <f t="shared" ref="U23:X23" si="12">U22/U21*100</f>
        <v>7.8571428571428568</v>
      </c>
      <c r="V23" s="20">
        <f t="shared" si="12"/>
        <v>9.0361445783132535</v>
      </c>
      <c r="W23" s="20">
        <f t="shared" si="12"/>
        <v>3.2894736842105261</v>
      </c>
      <c r="X23" s="20">
        <f t="shared" si="12"/>
        <v>2.7777777777777777</v>
      </c>
      <c r="Y23" s="20">
        <f t="shared" ref="Y23:AA23" si="13">Y22/Y21*100</f>
        <v>2.7173913043478262</v>
      </c>
      <c r="Z23" s="20">
        <f t="shared" si="13"/>
        <v>5.5214723926380369</v>
      </c>
      <c r="AA23" s="20">
        <f t="shared" si="13"/>
        <v>4.1025641025641022</v>
      </c>
      <c r="AB23" s="20">
        <f t="shared" ref="AB23:AF23" si="14">AB22/AB21*100</f>
        <v>7.2625698324022352</v>
      </c>
      <c r="AC23" s="20">
        <f t="shared" si="14"/>
        <v>2.3529411764705883</v>
      </c>
      <c r="AD23" s="20">
        <f t="shared" si="14"/>
        <v>1.3245033112582782</v>
      </c>
      <c r="AE23" s="20">
        <f t="shared" si="14"/>
        <v>7.333333333333333</v>
      </c>
      <c r="AF23" s="20">
        <f t="shared" si="14"/>
        <v>3.125</v>
      </c>
      <c r="AG23" s="20">
        <f t="shared" ref="AG23" si="15">AG22/AG21*100</f>
        <v>6.4516129032258061</v>
      </c>
    </row>
    <row r="24" spans="1:163" x14ac:dyDescent="0.25">
      <c r="A24" s="48"/>
      <c r="B24" s="90" t="s">
        <v>58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8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8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54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54">
        <v>0</v>
      </c>
      <c r="AD24" s="37">
        <v>0</v>
      </c>
      <c r="AE24" s="37">
        <v>0</v>
      </c>
      <c r="AF24" s="37">
        <v>0</v>
      </c>
      <c r="AG24" s="37">
        <v>0</v>
      </c>
    </row>
    <row r="25" spans="1:163" x14ac:dyDescent="0.25">
      <c r="A25" s="48"/>
      <c r="B25" s="19" t="s">
        <v>59</v>
      </c>
      <c r="C25" s="93">
        <v>0</v>
      </c>
      <c r="D25" s="93">
        <v>0</v>
      </c>
      <c r="E25" s="93">
        <v>0</v>
      </c>
      <c r="F25" s="93">
        <v>0</v>
      </c>
      <c r="G25" s="93">
        <v>0</v>
      </c>
      <c r="H25" s="93">
        <v>0</v>
      </c>
      <c r="I25" s="100">
        <v>0</v>
      </c>
      <c r="J25" s="93">
        <v>0</v>
      </c>
      <c r="K25" s="93">
        <v>0</v>
      </c>
      <c r="L25" s="93">
        <v>0</v>
      </c>
      <c r="M25" s="93">
        <v>0</v>
      </c>
      <c r="N25" s="93">
        <v>0</v>
      </c>
      <c r="O25" s="93">
        <v>0</v>
      </c>
      <c r="P25" s="100">
        <v>0</v>
      </c>
      <c r="Q25" s="93">
        <v>0</v>
      </c>
      <c r="R25" s="93">
        <v>0</v>
      </c>
      <c r="S25" s="93">
        <v>0</v>
      </c>
      <c r="T25" s="93">
        <v>0</v>
      </c>
      <c r="U25" s="93">
        <v>0</v>
      </c>
      <c r="V25" s="93">
        <v>0</v>
      </c>
      <c r="W25" s="93">
        <v>0</v>
      </c>
      <c r="X25" s="93">
        <v>0</v>
      </c>
      <c r="Y25" s="93">
        <v>0</v>
      </c>
      <c r="Z25" s="93">
        <v>0</v>
      </c>
      <c r="AA25" s="93">
        <v>0</v>
      </c>
      <c r="AB25" s="93">
        <v>0</v>
      </c>
      <c r="AC25" s="93">
        <v>0</v>
      </c>
      <c r="AD25" s="93">
        <v>0</v>
      </c>
      <c r="AE25" s="93">
        <v>0</v>
      </c>
      <c r="AF25" s="93">
        <v>0</v>
      </c>
      <c r="AG25" s="93">
        <v>0</v>
      </c>
    </row>
    <row r="26" spans="1:163" x14ac:dyDescent="0.25">
      <c r="A26" s="2"/>
      <c r="B26" s="39" t="s">
        <v>33</v>
      </c>
      <c r="C26" s="37">
        <v>37</v>
      </c>
      <c r="D26" s="37">
        <v>49</v>
      </c>
      <c r="E26" s="37">
        <v>42</v>
      </c>
      <c r="F26" s="37">
        <v>44</v>
      </c>
      <c r="G26" s="37">
        <v>34</v>
      </c>
      <c r="H26" s="37">
        <v>35</v>
      </c>
      <c r="I26" s="38">
        <v>43</v>
      </c>
      <c r="J26" s="37">
        <v>53</v>
      </c>
      <c r="K26" s="37">
        <v>39</v>
      </c>
      <c r="L26" s="37">
        <v>36</v>
      </c>
      <c r="M26" s="37">
        <v>42</v>
      </c>
      <c r="N26" s="37">
        <v>52</v>
      </c>
      <c r="O26" s="37">
        <v>56</v>
      </c>
      <c r="P26" s="38">
        <v>71</v>
      </c>
      <c r="Q26" s="37">
        <v>56</v>
      </c>
      <c r="R26" s="37">
        <v>35</v>
      </c>
      <c r="S26" s="37">
        <v>39</v>
      </c>
      <c r="T26" s="37">
        <v>35</v>
      </c>
      <c r="U26" s="37">
        <v>44</v>
      </c>
      <c r="V26" s="54">
        <v>36</v>
      </c>
      <c r="W26" s="37">
        <v>39</v>
      </c>
      <c r="X26" s="37">
        <v>49</v>
      </c>
      <c r="Y26" s="37">
        <v>39</v>
      </c>
      <c r="Z26" s="37">
        <v>52</v>
      </c>
      <c r="AA26" s="37">
        <v>55</v>
      </c>
      <c r="AB26" s="37">
        <v>57</v>
      </c>
      <c r="AC26" s="54">
        <v>68</v>
      </c>
      <c r="AD26" s="37">
        <v>36</v>
      </c>
      <c r="AE26" s="37">
        <v>30</v>
      </c>
      <c r="AF26" s="37">
        <v>40</v>
      </c>
      <c r="AG26" s="37">
        <v>45</v>
      </c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</row>
    <row r="27" spans="1:163" ht="15.75" thickBot="1" x14ac:dyDescent="0.3">
      <c r="A27" s="44"/>
      <c r="B27" s="55" t="s">
        <v>34</v>
      </c>
      <c r="C27" s="42">
        <f>C26/C21*100</f>
        <v>21.511627906976745</v>
      </c>
      <c r="D27" s="42">
        <f>D26/D21*100</f>
        <v>29.696969696969699</v>
      </c>
      <c r="E27" s="42">
        <f>E26/E21*100</f>
        <v>31.578947368421051</v>
      </c>
      <c r="F27" s="42">
        <f>F26/F21*100</f>
        <v>29.139072847682119</v>
      </c>
      <c r="G27" s="42">
        <f t="shared" ref="G27:AG27" si="16">G26/G21*100</f>
        <v>23.943661971830984</v>
      </c>
      <c r="H27" s="42">
        <f t="shared" si="16"/>
        <v>27.34375</v>
      </c>
      <c r="I27" s="42">
        <f t="shared" si="16"/>
        <v>28.859060402684566</v>
      </c>
      <c r="J27" s="42">
        <f t="shared" si="16"/>
        <v>32.121212121212125</v>
      </c>
      <c r="K27" s="42">
        <f t="shared" si="16"/>
        <v>26.530612244897959</v>
      </c>
      <c r="L27" s="42">
        <f t="shared" si="16"/>
        <v>23.684210526315788</v>
      </c>
      <c r="M27" s="42">
        <f t="shared" si="16"/>
        <v>27.631578947368425</v>
      </c>
      <c r="N27" s="42">
        <f t="shared" si="16"/>
        <v>35.135135135135137</v>
      </c>
      <c r="O27" s="42">
        <f t="shared" si="16"/>
        <v>31.111111111111111</v>
      </c>
      <c r="P27" s="42">
        <f t="shared" si="16"/>
        <v>36.787564766839374</v>
      </c>
      <c r="Q27" s="42">
        <f t="shared" si="16"/>
        <v>32.183908045977013</v>
      </c>
      <c r="R27" s="42">
        <f t="shared" si="16"/>
        <v>19.774011299435028</v>
      </c>
      <c r="S27" s="42">
        <f t="shared" si="16"/>
        <v>24.375</v>
      </c>
      <c r="T27" s="42">
        <f t="shared" si="16"/>
        <v>21.472392638036812</v>
      </c>
      <c r="U27" s="42">
        <f t="shared" si="16"/>
        <v>31.428571428571427</v>
      </c>
      <c r="V27" s="42">
        <f t="shared" si="16"/>
        <v>21.686746987951807</v>
      </c>
      <c r="W27" s="42">
        <f t="shared" si="16"/>
        <v>25.657894736842106</v>
      </c>
      <c r="X27" s="42">
        <f t="shared" si="16"/>
        <v>27.222222222222221</v>
      </c>
      <c r="Y27" s="42">
        <f t="shared" si="16"/>
        <v>21.195652173913043</v>
      </c>
      <c r="Z27" s="42">
        <f t="shared" si="16"/>
        <v>31.901840490797547</v>
      </c>
      <c r="AA27" s="42">
        <f t="shared" si="16"/>
        <v>28.205128205128204</v>
      </c>
      <c r="AB27" s="42">
        <f t="shared" si="16"/>
        <v>31.843575418994412</v>
      </c>
      <c r="AC27" s="42">
        <f t="shared" si="16"/>
        <v>40</v>
      </c>
      <c r="AD27" s="42">
        <f t="shared" si="16"/>
        <v>23.841059602649008</v>
      </c>
      <c r="AE27" s="42">
        <f t="shared" si="16"/>
        <v>20</v>
      </c>
      <c r="AF27" s="42">
        <f t="shared" si="16"/>
        <v>25</v>
      </c>
      <c r="AG27" s="42">
        <f t="shared" si="16"/>
        <v>29.032258064516132</v>
      </c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</row>
    <row r="28" spans="1:163" ht="15.75" thickBot="1" x14ac:dyDescent="0.3">
      <c r="A28" s="21" t="s">
        <v>14</v>
      </c>
      <c r="B28" s="11" t="s">
        <v>9</v>
      </c>
      <c r="C28" s="12">
        <v>54</v>
      </c>
      <c r="D28" s="12">
        <v>56</v>
      </c>
      <c r="E28" s="12">
        <v>49</v>
      </c>
      <c r="F28" s="12">
        <v>71</v>
      </c>
      <c r="G28" s="12">
        <v>71</v>
      </c>
      <c r="H28" s="12">
        <v>49</v>
      </c>
      <c r="I28" s="14">
        <v>53</v>
      </c>
      <c r="J28" s="12">
        <v>75</v>
      </c>
      <c r="K28" s="12">
        <v>60</v>
      </c>
      <c r="L28" s="12">
        <v>47</v>
      </c>
      <c r="M28" s="12">
        <v>50</v>
      </c>
      <c r="N28" s="12">
        <v>72</v>
      </c>
      <c r="O28" s="12">
        <v>57</v>
      </c>
      <c r="P28" s="14">
        <v>59</v>
      </c>
      <c r="Q28" s="12">
        <v>42</v>
      </c>
      <c r="R28" s="12">
        <v>84</v>
      </c>
      <c r="S28" s="12">
        <v>34</v>
      </c>
      <c r="T28" s="12">
        <v>57</v>
      </c>
      <c r="U28" s="12">
        <v>46</v>
      </c>
      <c r="V28" s="13">
        <v>66</v>
      </c>
      <c r="W28" s="12">
        <v>59</v>
      </c>
      <c r="X28" s="12">
        <v>55</v>
      </c>
      <c r="Y28" s="12">
        <v>43</v>
      </c>
      <c r="Z28" s="12">
        <v>75</v>
      </c>
      <c r="AA28" s="12">
        <v>63</v>
      </c>
      <c r="AB28" s="12">
        <v>65</v>
      </c>
      <c r="AC28" s="13">
        <v>57</v>
      </c>
      <c r="AD28" s="12">
        <v>60</v>
      </c>
      <c r="AE28" s="12">
        <v>74</v>
      </c>
      <c r="AF28" s="12">
        <v>70</v>
      </c>
      <c r="AG28" s="12">
        <v>55</v>
      </c>
    </row>
    <row r="29" spans="1:163" x14ac:dyDescent="0.25">
      <c r="A29" s="2"/>
      <c r="B29" s="16" t="s">
        <v>10</v>
      </c>
      <c r="C29" s="17">
        <v>10</v>
      </c>
      <c r="D29" s="17">
        <v>5</v>
      </c>
      <c r="E29" s="17">
        <v>7</v>
      </c>
      <c r="F29" s="17">
        <v>16</v>
      </c>
      <c r="G29" s="17">
        <v>9</v>
      </c>
      <c r="H29" s="17">
        <v>8</v>
      </c>
      <c r="I29" s="18">
        <v>5</v>
      </c>
      <c r="J29" s="17">
        <v>7</v>
      </c>
      <c r="K29" s="17">
        <v>6</v>
      </c>
      <c r="L29" s="17">
        <v>3</v>
      </c>
      <c r="M29" s="17">
        <v>8</v>
      </c>
      <c r="N29" s="17">
        <v>9</v>
      </c>
      <c r="O29" s="17">
        <v>4</v>
      </c>
      <c r="P29" s="18">
        <v>7</v>
      </c>
      <c r="Q29" s="17">
        <v>3</v>
      </c>
      <c r="R29" s="17">
        <v>9</v>
      </c>
      <c r="S29" s="17">
        <v>4</v>
      </c>
      <c r="T29" s="17">
        <v>14</v>
      </c>
      <c r="U29" s="17">
        <v>6</v>
      </c>
      <c r="V29" s="51">
        <v>7</v>
      </c>
      <c r="W29" s="17">
        <v>14</v>
      </c>
      <c r="X29" s="17">
        <v>6</v>
      </c>
      <c r="Y29" s="17">
        <v>2</v>
      </c>
      <c r="Z29" s="17">
        <v>9</v>
      </c>
      <c r="AA29" s="17">
        <v>6</v>
      </c>
      <c r="AB29" s="17">
        <v>15</v>
      </c>
      <c r="AC29" s="51">
        <v>8</v>
      </c>
      <c r="AD29" s="17">
        <v>5</v>
      </c>
      <c r="AE29" s="17">
        <v>11</v>
      </c>
      <c r="AF29" s="17">
        <v>15</v>
      </c>
      <c r="AG29" s="17">
        <v>7</v>
      </c>
    </row>
    <row r="30" spans="1:163" x14ac:dyDescent="0.25">
      <c r="A30" s="2"/>
      <c r="B30" s="19" t="s">
        <v>11</v>
      </c>
      <c r="C30" s="20">
        <f>C29/C28*100</f>
        <v>18.518518518518519</v>
      </c>
      <c r="D30" s="20">
        <f>D29/D28*100</f>
        <v>8.9285714285714288</v>
      </c>
      <c r="E30" s="20">
        <f>E29/E28*100</f>
        <v>14.285714285714285</v>
      </c>
      <c r="F30" s="20">
        <f>F29/F28*100</f>
        <v>22.535211267605636</v>
      </c>
      <c r="G30" s="20">
        <f t="shared" ref="G30:S30" si="17">G29/G28*100</f>
        <v>12.676056338028168</v>
      </c>
      <c r="H30" s="20">
        <f t="shared" si="17"/>
        <v>16.326530612244898</v>
      </c>
      <c r="I30" s="20">
        <f t="shared" si="17"/>
        <v>9.433962264150944</v>
      </c>
      <c r="J30" s="20">
        <f t="shared" si="17"/>
        <v>9.3333333333333339</v>
      </c>
      <c r="K30" s="20">
        <f t="shared" si="17"/>
        <v>10</v>
      </c>
      <c r="L30" s="20">
        <f t="shared" si="17"/>
        <v>6.3829787234042552</v>
      </c>
      <c r="M30" s="20">
        <f t="shared" si="17"/>
        <v>16</v>
      </c>
      <c r="N30" s="20">
        <f t="shared" si="17"/>
        <v>12.5</v>
      </c>
      <c r="O30" s="20">
        <f t="shared" si="17"/>
        <v>7.0175438596491224</v>
      </c>
      <c r="P30" s="20">
        <f t="shared" si="17"/>
        <v>11.864406779661017</v>
      </c>
      <c r="Q30" s="20">
        <f t="shared" si="17"/>
        <v>7.1428571428571423</v>
      </c>
      <c r="R30" s="20">
        <f t="shared" si="17"/>
        <v>10.714285714285714</v>
      </c>
      <c r="S30" s="20">
        <f t="shared" si="17"/>
        <v>11.76470588235294</v>
      </c>
      <c r="T30" s="20">
        <f t="shared" ref="T30" si="18">T29/T28*100</f>
        <v>24.561403508771928</v>
      </c>
      <c r="U30" s="20">
        <f t="shared" ref="U30:X30" si="19">U29/U28*100</f>
        <v>13.043478260869565</v>
      </c>
      <c r="V30" s="20">
        <f t="shared" si="19"/>
        <v>10.606060606060606</v>
      </c>
      <c r="W30" s="20">
        <f t="shared" si="19"/>
        <v>23.728813559322035</v>
      </c>
      <c r="X30" s="20">
        <f t="shared" si="19"/>
        <v>10.909090909090908</v>
      </c>
      <c r="Y30" s="20">
        <f t="shared" ref="Y30:AA30" si="20">Y29/Y28*100</f>
        <v>4.6511627906976747</v>
      </c>
      <c r="Z30" s="20">
        <f t="shared" si="20"/>
        <v>12</v>
      </c>
      <c r="AA30" s="20">
        <f t="shared" si="20"/>
        <v>9.5238095238095237</v>
      </c>
      <c r="AB30" s="20">
        <f t="shared" ref="AB30:AF30" si="21">AB29/AB28*100</f>
        <v>23.076923076923077</v>
      </c>
      <c r="AC30" s="20">
        <f t="shared" si="21"/>
        <v>14.035087719298245</v>
      </c>
      <c r="AD30" s="20">
        <f t="shared" si="21"/>
        <v>8.3333333333333321</v>
      </c>
      <c r="AE30" s="20">
        <f t="shared" si="21"/>
        <v>14.864864864864865</v>
      </c>
      <c r="AF30" s="20">
        <f t="shared" si="21"/>
        <v>21.428571428571427</v>
      </c>
      <c r="AG30" s="20">
        <f t="shared" ref="AG30" si="22">AG29/AG28*100</f>
        <v>12.727272727272727</v>
      </c>
    </row>
    <row r="31" spans="1:163" x14ac:dyDescent="0.25">
      <c r="A31" s="48"/>
      <c r="B31" s="90" t="s">
        <v>58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8">
        <v>0</v>
      </c>
      <c r="J31" s="37">
        <v>0</v>
      </c>
      <c r="K31" s="37">
        <v>0</v>
      </c>
      <c r="L31" s="37">
        <v>1</v>
      </c>
      <c r="M31" s="37">
        <v>0</v>
      </c>
      <c r="N31" s="37">
        <v>0</v>
      </c>
      <c r="O31" s="37">
        <v>0</v>
      </c>
      <c r="P31" s="38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54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54">
        <v>0</v>
      </c>
      <c r="AD31" s="37">
        <v>0</v>
      </c>
      <c r="AE31" s="37">
        <v>0</v>
      </c>
      <c r="AF31" s="37">
        <v>0</v>
      </c>
      <c r="AG31" s="37">
        <v>0</v>
      </c>
    </row>
    <row r="32" spans="1:163" x14ac:dyDescent="0.25">
      <c r="A32" s="48"/>
      <c r="B32" s="19" t="s">
        <v>59</v>
      </c>
      <c r="C32" s="93">
        <v>0</v>
      </c>
      <c r="D32" s="93">
        <v>0</v>
      </c>
      <c r="E32" s="93">
        <v>0</v>
      </c>
      <c r="F32" s="93">
        <v>0</v>
      </c>
      <c r="G32" s="93">
        <v>0</v>
      </c>
      <c r="H32" s="93">
        <v>0</v>
      </c>
      <c r="I32" s="100">
        <v>0</v>
      </c>
      <c r="J32" s="93">
        <v>0</v>
      </c>
      <c r="K32" s="93">
        <v>0</v>
      </c>
      <c r="L32" s="93">
        <f>L31/L28*100</f>
        <v>2.1276595744680851</v>
      </c>
      <c r="M32" s="93">
        <v>0</v>
      </c>
      <c r="N32" s="93">
        <v>0</v>
      </c>
      <c r="O32" s="93">
        <v>0</v>
      </c>
      <c r="P32" s="100">
        <v>0</v>
      </c>
      <c r="Q32" s="93">
        <v>0</v>
      </c>
      <c r="R32" s="93">
        <v>0</v>
      </c>
      <c r="S32" s="93">
        <v>0</v>
      </c>
      <c r="T32" s="93">
        <v>0</v>
      </c>
      <c r="U32" s="93">
        <v>0</v>
      </c>
      <c r="V32" s="93">
        <v>0</v>
      </c>
      <c r="W32" s="93">
        <v>0</v>
      </c>
      <c r="X32" s="93">
        <v>0</v>
      </c>
      <c r="Y32" s="93">
        <v>0</v>
      </c>
      <c r="Z32" s="93">
        <v>0</v>
      </c>
      <c r="AA32" s="93">
        <v>0</v>
      </c>
      <c r="AB32" s="93">
        <v>0</v>
      </c>
      <c r="AC32" s="93">
        <v>0</v>
      </c>
      <c r="AD32" s="93">
        <v>0</v>
      </c>
      <c r="AE32" s="93">
        <v>0</v>
      </c>
      <c r="AF32" s="93">
        <v>0</v>
      </c>
      <c r="AG32" s="93">
        <v>0</v>
      </c>
    </row>
    <row r="33" spans="1:163" x14ac:dyDescent="0.25">
      <c r="A33" s="2"/>
      <c r="B33" s="39" t="s">
        <v>33</v>
      </c>
      <c r="C33" s="37">
        <v>0</v>
      </c>
      <c r="D33" s="37">
        <v>0</v>
      </c>
      <c r="E33" s="37">
        <v>1</v>
      </c>
      <c r="F33" s="37">
        <v>1</v>
      </c>
      <c r="G33" s="37">
        <v>0</v>
      </c>
      <c r="H33" s="37">
        <v>0</v>
      </c>
      <c r="I33" s="38">
        <v>0</v>
      </c>
      <c r="J33" s="37">
        <v>0</v>
      </c>
      <c r="K33" s="37">
        <v>0</v>
      </c>
      <c r="L33" s="37">
        <v>1</v>
      </c>
      <c r="M33" s="37">
        <v>0</v>
      </c>
      <c r="N33" s="37">
        <v>0</v>
      </c>
      <c r="O33" s="37">
        <v>2</v>
      </c>
      <c r="P33" s="38">
        <v>2</v>
      </c>
      <c r="Q33" s="37">
        <v>0</v>
      </c>
      <c r="R33" s="37">
        <v>0</v>
      </c>
      <c r="S33" s="37">
        <v>0</v>
      </c>
      <c r="T33" s="37">
        <v>1</v>
      </c>
      <c r="U33" s="37">
        <v>0</v>
      </c>
      <c r="V33" s="54">
        <v>0</v>
      </c>
      <c r="W33" s="37">
        <v>1</v>
      </c>
      <c r="X33" s="37">
        <v>0</v>
      </c>
      <c r="Y33" s="37">
        <v>0</v>
      </c>
      <c r="Z33" s="37">
        <v>0</v>
      </c>
      <c r="AA33" s="37">
        <v>1</v>
      </c>
      <c r="AB33" s="37">
        <v>0</v>
      </c>
      <c r="AC33" s="54">
        <v>0</v>
      </c>
      <c r="AD33" s="37">
        <v>0</v>
      </c>
      <c r="AE33" s="37">
        <v>0</v>
      </c>
      <c r="AF33" s="37">
        <v>0</v>
      </c>
      <c r="AG33" s="37">
        <v>1</v>
      </c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</row>
    <row r="34" spans="1:163" x14ac:dyDescent="0.25">
      <c r="A34" s="15"/>
      <c r="B34" s="47" t="s">
        <v>34</v>
      </c>
      <c r="C34" s="42">
        <v>0</v>
      </c>
      <c r="D34" s="42">
        <v>0</v>
      </c>
      <c r="E34" s="42">
        <f>E33/E28*100</f>
        <v>2.0408163265306123</v>
      </c>
      <c r="F34" s="42">
        <f>F33/F28*100</f>
        <v>1.4084507042253522</v>
      </c>
      <c r="G34" s="42">
        <f t="shared" ref="G34:AA34" si="23">G33/G28*100</f>
        <v>0</v>
      </c>
      <c r="H34" s="42">
        <f t="shared" si="23"/>
        <v>0</v>
      </c>
      <c r="I34" s="42">
        <f t="shared" si="23"/>
        <v>0</v>
      </c>
      <c r="J34" s="42">
        <f t="shared" si="23"/>
        <v>0</v>
      </c>
      <c r="K34" s="42">
        <f t="shared" si="23"/>
        <v>0</v>
      </c>
      <c r="L34" s="42">
        <f t="shared" si="23"/>
        <v>2.1276595744680851</v>
      </c>
      <c r="M34" s="42">
        <f t="shared" si="23"/>
        <v>0</v>
      </c>
      <c r="N34" s="42">
        <f t="shared" si="23"/>
        <v>0</v>
      </c>
      <c r="O34" s="42">
        <f t="shared" si="23"/>
        <v>3.5087719298245612</v>
      </c>
      <c r="P34" s="42">
        <f t="shared" si="23"/>
        <v>3.3898305084745761</v>
      </c>
      <c r="Q34" s="42">
        <f t="shared" si="23"/>
        <v>0</v>
      </c>
      <c r="R34" s="42">
        <f t="shared" si="23"/>
        <v>0</v>
      </c>
      <c r="S34" s="42">
        <f t="shared" si="23"/>
        <v>0</v>
      </c>
      <c r="T34" s="42">
        <f t="shared" si="23"/>
        <v>1.7543859649122806</v>
      </c>
      <c r="U34" s="42">
        <f t="shared" si="23"/>
        <v>0</v>
      </c>
      <c r="V34" s="42">
        <f t="shared" si="23"/>
        <v>0</v>
      </c>
      <c r="W34" s="42">
        <f t="shared" si="23"/>
        <v>1.6949152542372881</v>
      </c>
      <c r="X34" s="42">
        <f t="shared" si="23"/>
        <v>0</v>
      </c>
      <c r="Y34" s="42">
        <f t="shared" si="23"/>
        <v>0</v>
      </c>
      <c r="Z34" s="42">
        <f t="shared" si="23"/>
        <v>0</v>
      </c>
      <c r="AA34" s="42">
        <f t="shared" si="23"/>
        <v>1.5873015873015872</v>
      </c>
      <c r="AB34" s="93">
        <v>0</v>
      </c>
      <c r="AC34" s="101">
        <v>0</v>
      </c>
      <c r="AD34" s="93">
        <v>0</v>
      </c>
      <c r="AE34" s="93">
        <v>0</v>
      </c>
      <c r="AF34" s="93">
        <v>0</v>
      </c>
      <c r="AG34" s="93">
        <f>AG33/AG28*100</f>
        <v>1.8181818181818181</v>
      </c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</row>
    <row r="35" spans="1:163" ht="15.75" thickBot="1" x14ac:dyDescent="0.3">
      <c r="A35" s="94" t="s">
        <v>15</v>
      </c>
      <c r="B35" s="95"/>
      <c r="C35" s="41"/>
      <c r="D35" s="41"/>
      <c r="E35" s="41"/>
      <c r="F35" s="41"/>
      <c r="G35" s="41"/>
      <c r="H35" s="41"/>
      <c r="I35" s="29"/>
      <c r="J35" s="41"/>
      <c r="K35" s="41"/>
      <c r="L35" s="41"/>
      <c r="M35" s="41"/>
      <c r="N35" s="41"/>
      <c r="O35" s="41"/>
      <c r="P35" s="29"/>
      <c r="Q35" s="41"/>
      <c r="R35" s="41"/>
      <c r="S35" s="41"/>
      <c r="T35" s="41"/>
      <c r="U35" s="41"/>
      <c r="V35" s="50"/>
      <c r="W35" s="41"/>
      <c r="X35" s="41"/>
      <c r="Y35" s="41"/>
      <c r="Z35" s="41"/>
      <c r="AA35" s="41"/>
      <c r="AB35" s="41"/>
      <c r="AC35" s="50"/>
      <c r="AD35" s="41"/>
      <c r="AE35" s="41"/>
      <c r="AF35" s="41"/>
      <c r="AG35" s="41"/>
    </row>
    <row r="36" spans="1:163" x14ac:dyDescent="0.25">
      <c r="A36" s="23" t="s">
        <v>16</v>
      </c>
      <c r="B36" s="24" t="s">
        <v>9</v>
      </c>
      <c r="C36" s="25">
        <v>85</v>
      </c>
      <c r="D36" s="25">
        <v>60</v>
      </c>
      <c r="E36" s="25">
        <v>54</v>
      </c>
      <c r="F36" s="25">
        <v>47</v>
      </c>
      <c r="G36" s="25">
        <v>53</v>
      </c>
      <c r="H36" s="25">
        <v>57</v>
      </c>
      <c r="I36" s="26">
        <v>18</v>
      </c>
      <c r="J36" s="25">
        <v>49</v>
      </c>
      <c r="K36" s="25">
        <v>62</v>
      </c>
      <c r="L36" s="25">
        <v>46</v>
      </c>
      <c r="M36" s="25">
        <v>58</v>
      </c>
      <c r="N36" s="25">
        <v>59</v>
      </c>
      <c r="O36" s="25">
        <v>39</v>
      </c>
      <c r="P36" s="26">
        <v>71</v>
      </c>
      <c r="Q36" s="25">
        <v>76</v>
      </c>
      <c r="R36" s="25">
        <v>70</v>
      </c>
      <c r="S36" s="25">
        <v>61</v>
      </c>
      <c r="T36" s="25">
        <v>55</v>
      </c>
      <c r="U36" s="25">
        <v>65</v>
      </c>
      <c r="V36" s="52">
        <v>69</v>
      </c>
      <c r="W36" s="25">
        <v>63</v>
      </c>
      <c r="X36" s="25">
        <v>76</v>
      </c>
      <c r="Y36" s="25">
        <v>91</v>
      </c>
      <c r="Z36" s="25">
        <v>66</v>
      </c>
      <c r="AA36" s="25">
        <v>81</v>
      </c>
      <c r="AB36" s="25">
        <v>66</v>
      </c>
      <c r="AC36" s="52">
        <v>66</v>
      </c>
      <c r="AD36" s="25">
        <v>66</v>
      </c>
      <c r="AE36" s="25">
        <v>60</v>
      </c>
      <c r="AF36" s="25">
        <v>66</v>
      </c>
      <c r="AG36" s="25">
        <v>68</v>
      </c>
    </row>
    <row r="37" spans="1:163" x14ac:dyDescent="0.25">
      <c r="A37" s="23" t="s">
        <v>17</v>
      </c>
      <c r="B37" s="16" t="s">
        <v>10</v>
      </c>
      <c r="C37" s="17">
        <v>8</v>
      </c>
      <c r="D37" s="17">
        <v>2</v>
      </c>
      <c r="E37" s="17">
        <v>10</v>
      </c>
      <c r="F37" s="25">
        <v>5</v>
      </c>
      <c r="G37" s="17">
        <v>9</v>
      </c>
      <c r="H37" s="17">
        <v>9</v>
      </c>
      <c r="I37" s="18">
        <v>2</v>
      </c>
      <c r="J37" s="17">
        <v>9</v>
      </c>
      <c r="K37" s="17">
        <v>4</v>
      </c>
      <c r="L37" s="17">
        <v>5</v>
      </c>
      <c r="M37" s="17">
        <v>12</v>
      </c>
      <c r="N37" s="17">
        <v>9</v>
      </c>
      <c r="O37" s="17">
        <v>3</v>
      </c>
      <c r="P37" s="18">
        <v>9</v>
      </c>
      <c r="Q37" s="17">
        <v>9</v>
      </c>
      <c r="R37" s="17">
        <v>2</v>
      </c>
      <c r="S37" s="17">
        <v>14</v>
      </c>
      <c r="T37" s="17">
        <v>5</v>
      </c>
      <c r="U37" s="17">
        <v>10</v>
      </c>
      <c r="V37" s="51">
        <v>7</v>
      </c>
      <c r="W37" s="17">
        <v>12</v>
      </c>
      <c r="X37" s="17">
        <v>9</v>
      </c>
      <c r="Y37" s="17">
        <v>6</v>
      </c>
      <c r="Z37" s="17">
        <v>8</v>
      </c>
      <c r="AA37" s="17">
        <v>14</v>
      </c>
      <c r="AB37" s="17">
        <v>5</v>
      </c>
      <c r="AC37" s="51">
        <v>8</v>
      </c>
      <c r="AD37" s="17">
        <v>13</v>
      </c>
      <c r="AE37" s="17">
        <v>6</v>
      </c>
      <c r="AF37" s="17">
        <v>4</v>
      </c>
      <c r="AG37" s="17">
        <v>3</v>
      </c>
    </row>
    <row r="38" spans="1:163" x14ac:dyDescent="0.25">
      <c r="A38" s="27"/>
      <c r="B38" s="28" t="s">
        <v>11</v>
      </c>
      <c r="C38" s="20">
        <f>C37/C36*100</f>
        <v>9.4117647058823533</v>
      </c>
      <c r="D38" s="20">
        <f>D37/D36*100</f>
        <v>3.3333333333333335</v>
      </c>
      <c r="E38" s="20">
        <f>E37/E36*100</f>
        <v>18.518518518518519</v>
      </c>
      <c r="F38" s="20">
        <f>F37/F36*100</f>
        <v>10.638297872340425</v>
      </c>
      <c r="G38" s="20">
        <f t="shared" ref="G38:T38" si="24">G37/G36*100</f>
        <v>16.981132075471699</v>
      </c>
      <c r="H38" s="20">
        <f t="shared" si="24"/>
        <v>15.789473684210526</v>
      </c>
      <c r="I38" s="20">
        <f t="shared" si="24"/>
        <v>11.111111111111111</v>
      </c>
      <c r="J38" s="20">
        <f t="shared" si="24"/>
        <v>18.367346938775512</v>
      </c>
      <c r="K38" s="20">
        <f t="shared" si="24"/>
        <v>6.4516129032258061</v>
      </c>
      <c r="L38" s="20">
        <f t="shared" si="24"/>
        <v>10.869565217391305</v>
      </c>
      <c r="M38" s="20">
        <f t="shared" si="24"/>
        <v>20.689655172413794</v>
      </c>
      <c r="N38" s="20">
        <f t="shared" si="24"/>
        <v>15.254237288135593</v>
      </c>
      <c r="O38" s="20">
        <f t="shared" si="24"/>
        <v>7.6923076923076925</v>
      </c>
      <c r="P38" s="20">
        <f t="shared" si="24"/>
        <v>12.676056338028168</v>
      </c>
      <c r="Q38" s="20">
        <f t="shared" si="24"/>
        <v>11.842105263157894</v>
      </c>
      <c r="R38" s="20">
        <f t="shared" si="24"/>
        <v>2.8571428571428572</v>
      </c>
      <c r="S38" s="20">
        <f t="shared" si="24"/>
        <v>22.950819672131146</v>
      </c>
      <c r="T38" s="20">
        <f t="shared" si="24"/>
        <v>9.0909090909090917</v>
      </c>
      <c r="U38" s="20">
        <f t="shared" ref="U38:X38" si="25">U37/U36*100</f>
        <v>15.384615384615385</v>
      </c>
      <c r="V38" s="20">
        <f t="shared" si="25"/>
        <v>10.144927536231885</v>
      </c>
      <c r="W38" s="20">
        <f t="shared" si="25"/>
        <v>19.047619047619047</v>
      </c>
      <c r="X38" s="20">
        <f t="shared" si="25"/>
        <v>11.842105263157894</v>
      </c>
      <c r="Y38" s="20">
        <f t="shared" ref="Y38:AA38" si="26">Y37/Y36*100</f>
        <v>6.593406593406594</v>
      </c>
      <c r="Z38" s="20">
        <f t="shared" si="26"/>
        <v>12.121212121212121</v>
      </c>
      <c r="AA38" s="20">
        <f t="shared" si="26"/>
        <v>17.283950617283949</v>
      </c>
      <c r="AB38" s="20">
        <f t="shared" ref="AB38:AF38" si="27">AB37/AB36*100</f>
        <v>7.5757575757575761</v>
      </c>
      <c r="AC38" s="20">
        <f t="shared" si="27"/>
        <v>12.121212121212121</v>
      </c>
      <c r="AD38" s="20">
        <f t="shared" si="27"/>
        <v>19.696969696969695</v>
      </c>
      <c r="AE38" s="20">
        <f t="shared" si="27"/>
        <v>10</v>
      </c>
      <c r="AF38" s="20">
        <f t="shared" si="27"/>
        <v>6.0606060606060606</v>
      </c>
      <c r="AG38" s="20">
        <f t="shared" ref="AG38" si="28">AG37/AG36*100</f>
        <v>4.4117647058823533</v>
      </c>
    </row>
    <row r="39" spans="1:163" x14ac:dyDescent="0.25">
      <c r="A39" s="71"/>
      <c r="B39" s="90" t="s">
        <v>58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8">
        <v>0</v>
      </c>
      <c r="J39" s="37">
        <v>0</v>
      </c>
      <c r="K39" s="37">
        <v>0</v>
      </c>
      <c r="L39" s="37">
        <v>0</v>
      </c>
      <c r="M39" s="25">
        <v>1</v>
      </c>
      <c r="N39" s="25">
        <v>0</v>
      </c>
      <c r="O39" s="37">
        <v>0</v>
      </c>
      <c r="P39" s="38">
        <v>0</v>
      </c>
      <c r="Q39" s="37">
        <v>0</v>
      </c>
      <c r="R39" s="37">
        <v>0</v>
      </c>
      <c r="S39" s="25">
        <v>0</v>
      </c>
      <c r="T39" s="25">
        <v>0</v>
      </c>
      <c r="U39" s="25">
        <v>0</v>
      </c>
      <c r="V39" s="54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25">
        <v>0</v>
      </c>
      <c r="AC39" s="54">
        <v>0</v>
      </c>
      <c r="AD39" s="37">
        <v>0</v>
      </c>
      <c r="AE39" s="37">
        <v>0</v>
      </c>
      <c r="AF39" s="37">
        <v>0</v>
      </c>
      <c r="AG39" s="37">
        <v>0</v>
      </c>
    </row>
    <row r="40" spans="1:163" x14ac:dyDescent="0.25">
      <c r="A40" s="71"/>
      <c r="B40" s="19" t="s">
        <v>59</v>
      </c>
      <c r="C40" s="93">
        <v>0</v>
      </c>
      <c r="D40" s="93">
        <v>0</v>
      </c>
      <c r="E40" s="93">
        <v>0</v>
      </c>
      <c r="F40" s="93">
        <v>0</v>
      </c>
      <c r="G40" s="93">
        <v>0</v>
      </c>
      <c r="H40" s="93">
        <v>0</v>
      </c>
      <c r="I40" s="100">
        <v>0</v>
      </c>
      <c r="J40" s="93">
        <v>0</v>
      </c>
      <c r="K40" s="93">
        <v>0</v>
      </c>
      <c r="L40" s="93">
        <v>0</v>
      </c>
      <c r="M40" s="20">
        <f>M39/M36*100</f>
        <v>1.7241379310344827</v>
      </c>
      <c r="N40" s="20">
        <v>0</v>
      </c>
      <c r="O40" s="93">
        <v>0</v>
      </c>
      <c r="P40" s="100">
        <v>0</v>
      </c>
      <c r="Q40" s="93">
        <v>0</v>
      </c>
      <c r="R40" s="93">
        <v>0</v>
      </c>
      <c r="S40" s="20">
        <v>0</v>
      </c>
      <c r="T40" s="20">
        <v>0</v>
      </c>
      <c r="U40" s="20">
        <v>0</v>
      </c>
      <c r="V40" s="20">
        <v>0</v>
      </c>
      <c r="W40" s="20">
        <v>0</v>
      </c>
      <c r="X40" s="42">
        <v>0</v>
      </c>
      <c r="Y40" s="42">
        <v>0</v>
      </c>
      <c r="Z40" s="42">
        <v>0</v>
      </c>
      <c r="AA40" s="42">
        <v>0</v>
      </c>
      <c r="AB40" s="20">
        <v>0</v>
      </c>
      <c r="AC40" s="20">
        <v>0</v>
      </c>
      <c r="AD40" s="42">
        <v>0</v>
      </c>
      <c r="AE40" s="42">
        <v>0</v>
      </c>
      <c r="AF40" s="42">
        <v>0</v>
      </c>
      <c r="AG40" s="42">
        <v>0</v>
      </c>
    </row>
    <row r="41" spans="1:163" x14ac:dyDescent="0.25">
      <c r="A41" s="2"/>
      <c r="B41" s="39" t="s">
        <v>33</v>
      </c>
      <c r="C41" s="37">
        <v>15</v>
      </c>
      <c r="D41" s="37">
        <v>7</v>
      </c>
      <c r="E41" s="37">
        <v>4</v>
      </c>
      <c r="F41" s="37">
        <v>7</v>
      </c>
      <c r="G41" s="37">
        <v>2</v>
      </c>
      <c r="H41" s="37">
        <v>7</v>
      </c>
      <c r="I41" s="38">
        <v>0</v>
      </c>
      <c r="J41" s="37">
        <v>3</v>
      </c>
      <c r="K41" s="37">
        <v>14</v>
      </c>
      <c r="L41" s="37">
        <v>6</v>
      </c>
      <c r="M41" s="37">
        <v>5</v>
      </c>
      <c r="N41" s="37">
        <v>1</v>
      </c>
      <c r="O41" s="37">
        <v>3</v>
      </c>
      <c r="P41" s="38">
        <v>8</v>
      </c>
      <c r="Q41" s="37">
        <v>10</v>
      </c>
      <c r="R41" s="37">
        <v>13</v>
      </c>
      <c r="S41" s="37">
        <v>3</v>
      </c>
      <c r="T41" s="37">
        <v>4</v>
      </c>
      <c r="U41" s="37">
        <v>3</v>
      </c>
      <c r="V41" s="54">
        <v>16</v>
      </c>
      <c r="W41" s="37">
        <v>10</v>
      </c>
      <c r="X41" s="37">
        <v>5</v>
      </c>
      <c r="Y41" s="37">
        <v>12</v>
      </c>
      <c r="Z41" s="37">
        <v>13</v>
      </c>
      <c r="AA41" s="37">
        <v>7</v>
      </c>
      <c r="AB41" s="37">
        <v>2</v>
      </c>
      <c r="AC41" s="54">
        <v>9</v>
      </c>
      <c r="AD41" s="37">
        <v>19</v>
      </c>
      <c r="AE41" s="37">
        <v>12</v>
      </c>
      <c r="AF41" s="37">
        <v>5</v>
      </c>
      <c r="AG41" s="37">
        <v>8</v>
      </c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</row>
    <row r="42" spans="1:163" x14ac:dyDescent="0.25">
      <c r="A42" s="43"/>
      <c r="B42" s="96" t="s">
        <v>34</v>
      </c>
      <c r="C42" s="42">
        <f>C41/C36*100</f>
        <v>17.647058823529413</v>
      </c>
      <c r="D42" s="42">
        <f>D41/D36*100</f>
        <v>11.666666666666666</v>
      </c>
      <c r="E42" s="42">
        <f>E41/E36*100</f>
        <v>7.4074074074074066</v>
      </c>
      <c r="F42" s="42">
        <f>F41/F36*100</f>
        <v>14.893617021276595</v>
      </c>
      <c r="G42" s="42">
        <f t="shared" ref="G42:AG42" si="29">G41/G36*100</f>
        <v>3.7735849056603774</v>
      </c>
      <c r="H42" s="42">
        <f t="shared" si="29"/>
        <v>12.280701754385964</v>
      </c>
      <c r="I42" s="42">
        <f t="shared" si="29"/>
        <v>0</v>
      </c>
      <c r="J42" s="42">
        <f t="shared" si="29"/>
        <v>6.1224489795918364</v>
      </c>
      <c r="K42" s="42">
        <f t="shared" si="29"/>
        <v>22.58064516129032</v>
      </c>
      <c r="L42" s="42">
        <f t="shared" si="29"/>
        <v>13.043478260869565</v>
      </c>
      <c r="M42" s="42">
        <f t="shared" si="29"/>
        <v>8.6206896551724146</v>
      </c>
      <c r="N42" s="42">
        <f t="shared" si="29"/>
        <v>1.6949152542372881</v>
      </c>
      <c r="O42" s="42">
        <f t="shared" si="29"/>
        <v>7.6923076923076925</v>
      </c>
      <c r="P42" s="42">
        <f t="shared" si="29"/>
        <v>11.267605633802818</v>
      </c>
      <c r="Q42" s="42">
        <f t="shared" si="29"/>
        <v>13.157894736842104</v>
      </c>
      <c r="R42" s="42">
        <f t="shared" si="29"/>
        <v>18.571428571428573</v>
      </c>
      <c r="S42" s="42">
        <f t="shared" si="29"/>
        <v>4.918032786885246</v>
      </c>
      <c r="T42" s="42">
        <f t="shared" si="29"/>
        <v>7.2727272727272725</v>
      </c>
      <c r="U42" s="42">
        <f t="shared" si="29"/>
        <v>4.6153846153846159</v>
      </c>
      <c r="V42" s="42">
        <f t="shared" si="29"/>
        <v>23.188405797101449</v>
      </c>
      <c r="W42" s="42">
        <f t="shared" si="29"/>
        <v>15.873015873015872</v>
      </c>
      <c r="X42" s="42">
        <f t="shared" si="29"/>
        <v>6.5789473684210522</v>
      </c>
      <c r="Y42" s="42">
        <f t="shared" si="29"/>
        <v>13.186813186813188</v>
      </c>
      <c r="Z42" s="42">
        <f t="shared" si="29"/>
        <v>19.696969696969695</v>
      </c>
      <c r="AA42" s="42">
        <f t="shared" si="29"/>
        <v>8.6419753086419746</v>
      </c>
      <c r="AB42" s="42">
        <f t="shared" si="29"/>
        <v>3.0303030303030303</v>
      </c>
      <c r="AC42" s="42">
        <f t="shared" si="29"/>
        <v>13.636363636363635</v>
      </c>
      <c r="AD42" s="42">
        <f t="shared" si="29"/>
        <v>28.787878787878789</v>
      </c>
      <c r="AE42" s="42">
        <f t="shared" si="29"/>
        <v>20</v>
      </c>
      <c r="AF42" s="42">
        <f t="shared" si="29"/>
        <v>7.5757575757575761</v>
      </c>
      <c r="AG42" s="42">
        <f t="shared" si="29"/>
        <v>11.76470588235294</v>
      </c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</row>
    <row r="43" spans="1:163" x14ac:dyDescent="0.25">
      <c r="A43" s="97" t="s">
        <v>16</v>
      </c>
      <c r="B43" s="98" t="s">
        <v>9</v>
      </c>
      <c r="C43" s="41">
        <v>0</v>
      </c>
      <c r="D43" s="41">
        <v>1</v>
      </c>
      <c r="E43" s="41">
        <v>1</v>
      </c>
      <c r="F43" s="41">
        <v>0</v>
      </c>
      <c r="G43" s="41">
        <v>2</v>
      </c>
      <c r="H43" s="41">
        <v>1</v>
      </c>
      <c r="I43" s="29">
        <v>0</v>
      </c>
      <c r="J43" s="41">
        <v>0</v>
      </c>
      <c r="K43" s="41">
        <v>0</v>
      </c>
      <c r="L43" s="41">
        <v>0</v>
      </c>
      <c r="M43" s="41">
        <v>1</v>
      </c>
      <c r="N43" s="41">
        <v>2</v>
      </c>
      <c r="O43" s="41">
        <v>1</v>
      </c>
      <c r="P43" s="29">
        <v>0</v>
      </c>
      <c r="Q43" s="41">
        <v>0</v>
      </c>
      <c r="R43" s="41">
        <v>0</v>
      </c>
      <c r="S43" s="41">
        <v>0</v>
      </c>
      <c r="T43" s="41">
        <v>2</v>
      </c>
      <c r="U43" s="41">
        <v>0</v>
      </c>
      <c r="V43" s="50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2</v>
      </c>
      <c r="AC43" s="50">
        <v>0</v>
      </c>
      <c r="AD43" s="41">
        <v>1</v>
      </c>
      <c r="AE43" s="41">
        <v>1</v>
      </c>
      <c r="AF43" s="41">
        <v>1</v>
      </c>
      <c r="AG43" s="41">
        <v>0</v>
      </c>
    </row>
    <row r="44" spans="1:163" x14ac:dyDescent="0.25">
      <c r="A44" s="23" t="s">
        <v>18</v>
      </c>
      <c r="B44" s="16" t="s">
        <v>10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8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8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51">
        <v>0</v>
      </c>
      <c r="W44" s="17">
        <v>0</v>
      </c>
      <c r="X44" s="17">
        <v>0</v>
      </c>
      <c r="Y44" s="17">
        <v>0</v>
      </c>
      <c r="Z44" s="17">
        <v>0</v>
      </c>
      <c r="AA44" s="17">
        <v>0</v>
      </c>
      <c r="AB44" s="17">
        <v>0</v>
      </c>
      <c r="AC44" s="51">
        <v>0</v>
      </c>
      <c r="AD44" s="17">
        <v>0</v>
      </c>
      <c r="AE44" s="17">
        <v>0</v>
      </c>
      <c r="AF44" s="17">
        <v>0</v>
      </c>
      <c r="AG44" s="17">
        <v>0</v>
      </c>
    </row>
    <row r="45" spans="1:163" x14ac:dyDescent="0.25">
      <c r="A45" s="23"/>
      <c r="B45" s="19" t="s">
        <v>11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20">
        <v>0</v>
      </c>
      <c r="T45" s="20">
        <v>0</v>
      </c>
      <c r="U45" s="20">
        <v>0</v>
      </c>
      <c r="V45" s="30">
        <v>0</v>
      </c>
      <c r="W45" s="20">
        <v>0</v>
      </c>
      <c r="X45" s="20">
        <v>0</v>
      </c>
      <c r="Y45" s="20">
        <v>0</v>
      </c>
      <c r="Z45" s="20">
        <v>0</v>
      </c>
      <c r="AA45" s="20">
        <v>0</v>
      </c>
      <c r="AB45" s="20">
        <v>0</v>
      </c>
      <c r="AC45" s="30">
        <v>0</v>
      </c>
      <c r="AD45" s="20">
        <v>0</v>
      </c>
      <c r="AE45" s="20">
        <v>0</v>
      </c>
      <c r="AF45" s="20">
        <v>0</v>
      </c>
      <c r="AG45" s="20">
        <v>0</v>
      </c>
    </row>
    <row r="46" spans="1:163" x14ac:dyDescent="0.25">
      <c r="A46" s="71"/>
      <c r="B46" s="90" t="s">
        <v>58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8">
        <v>0</v>
      </c>
      <c r="J46" s="37">
        <v>0</v>
      </c>
      <c r="K46" s="37">
        <v>0</v>
      </c>
      <c r="L46" s="37">
        <v>0</v>
      </c>
      <c r="M46" s="37">
        <v>0</v>
      </c>
      <c r="N46" s="25">
        <v>0</v>
      </c>
      <c r="O46" s="37">
        <v>0</v>
      </c>
      <c r="P46" s="38">
        <v>0</v>
      </c>
      <c r="Q46" s="37">
        <v>0</v>
      </c>
      <c r="R46" s="37">
        <v>0</v>
      </c>
      <c r="S46" s="25">
        <v>0</v>
      </c>
      <c r="T46" s="25">
        <v>0</v>
      </c>
      <c r="U46" s="37">
        <v>0</v>
      </c>
      <c r="V46" s="54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54">
        <v>0</v>
      </c>
      <c r="AD46" s="37">
        <v>0</v>
      </c>
      <c r="AE46" s="37">
        <v>0</v>
      </c>
      <c r="AF46" s="37">
        <v>0</v>
      </c>
      <c r="AG46" s="37">
        <v>0</v>
      </c>
    </row>
    <row r="47" spans="1:163" x14ac:dyDescent="0.25">
      <c r="A47" s="71"/>
      <c r="B47" s="19" t="s">
        <v>59</v>
      </c>
      <c r="C47" s="93">
        <v>0</v>
      </c>
      <c r="D47" s="93">
        <v>0</v>
      </c>
      <c r="E47" s="93">
        <v>0</v>
      </c>
      <c r="F47" s="93">
        <v>0</v>
      </c>
      <c r="G47" s="93">
        <v>0</v>
      </c>
      <c r="H47" s="93">
        <v>0</v>
      </c>
      <c r="I47" s="100">
        <v>0</v>
      </c>
      <c r="J47" s="93">
        <v>0</v>
      </c>
      <c r="K47" s="93">
        <v>0</v>
      </c>
      <c r="L47" s="93">
        <v>0</v>
      </c>
      <c r="M47" s="93">
        <v>0</v>
      </c>
      <c r="N47" s="20">
        <v>0</v>
      </c>
      <c r="O47" s="93">
        <v>0</v>
      </c>
      <c r="P47" s="100">
        <v>0</v>
      </c>
      <c r="Q47" s="93">
        <v>0</v>
      </c>
      <c r="R47" s="93">
        <v>0</v>
      </c>
      <c r="S47" s="20">
        <v>0</v>
      </c>
      <c r="T47" s="20">
        <v>0</v>
      </c>
      <c r="U47" s="93">
        <v>0</v>
      </c>
      <c r="V47" s="93">
        <v>0</v>
      </c>
      <c r="W47" s="93">
        <v>0</v>
      </c>
      <c r="X47" s="93">
        <v>0</v>
      </c>
      <c r="Y47" s="93">
        <v>0</v>
      </c>
      <c r="Z47" s="93">
        <v>0</v>
      </c>
      <c r="AA47" s="93">
        <v>0</v>
      </c>
      <c r="AB47" s="93">
        <v>0</v>
      </c>
      <c r="AC47" s="93">
        <v>0</v>
      </c>
      <c r="AD47" s="42">
        <v>0</v>
      </c>
      <c r="AE47" s="93">
        <v>0</v>
      </c>
      <c r="AF47" s="42">
        <v>0</v>
      </c>
      <c r="AG47" s="93">
        <v>0</v>
      </c>
    </row>
    <row r="48" spans="1:163" x14ac:dyDescent="0.25">
      <c r="A48" s="2"/>
      <c r="B48" s="39" t="s">
        <v>33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8">
        <v>0</v>
      </c>
      <c r="J48" s="37">
        <v>0</v>
      </c>
      <c r="K48" s="37">
        <v>0</v>
      </c>
      <c r="L48" s="37">
        <v>0</v>
      </c>
      <c r="M48" s="37">
        <v>0</v>
      </c>
      <c r="N48" s="25">
        <v>0</v>
      </c>
      <c r="O48" s="37">
        <v>0</v>
      </c>
      <c r="P48" s="38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54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54">
        <v>0</v>
      </c>
      <c r="AD48" s="37">
        <v>0</v>
      </c>
      <c r="AE48" s="37">
        <v>0</v>
      </c>
      <c r="AF48" s="37">
        <v>0</v>
      </c>
      <c r="AG48" s="37">
        <v>0</v>
      </c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</row>
    <row r="49" spans="1:163" x14ac:dyDescent="0.25">
      <c r="A49" s="43"/>
      <c r="B49" s="96" t="s">
        <v>34</v>
      </c>
      <c r="C49" s="42">
        <v>0</v>
      </c>
      <c r="D49" s="42">
        <v>0</v>
      </c>
      <c r="E49" s="42">
        <v>0</v>
      </c>
      <c r="F49" s="42">
        <v>0</v>
      </c>
      <c r="G49" s="93">
        <v>0</v>
      </c>
      <c r="H49" s="93">
        <v>0</v>
      </c>
      <c r="I49" s="100">
        <v>0</v>
      </c>
      <c r="J49" s="42">
        <v>0</v>
      </c>
      <c r="K49" s="42">
        <v>0</v>
      </c>
      <c r="L49" s="42">
        <v>0</v>
      </c>
      <c r="M49" s="42">
        <v>0</v>
      </c>
      <c r="N49" s="20">
        <v>0</v>
      </c>
      <c r="O49" s="93">
        <v>0</v>
      </c>
      <c r="P49" s="100">
        <v>0</v>
      </c>
      <c r="Q49" s="93">
        <v>0</v>
      </c>
      <c r="R49" s="42">
        <v>0</v>
      </c>
      <c r="S49" s="42">
        <v>0</v>
      </c>
      <c r="T49" s="42">
        <v>0</v>
      </c>
      <c r="U49" s="42">
        <v>0</v>
      </c>
      <c r="V49" s="42">
        <v>0</v>
      </c>
      <c r="W49" s="42">
        <v>0</v>
      </c>
      <c r="X49" s="42">
        <v>0</v>
      </c>
      <c r="Y49" s="42">
        <v>0</v>
      </c>
      <c r="Z49" s="42">
        <v>0</v>
      </c>
      <c r="AA49" s="20">
        <v>0</v>
      </c>
      <c r="AB49" s="42">
        <v>0</v>
      </c>
      <c r="AC49" s="42">
        <v>0</v>
      </c>
      <c r="AD49" s="42">
        <v>0</v>
      </c>
      <c r="AE49" s="42">
        <v>0</v>
      </c>
      <c r="AF49" s="42">
        <v>0</v>
      </c>
      <c r="AG49" s="20">
        <v>0</v>
      </c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</row>
    <row r="50" spans="1:163" x14ac:dyDescent="0.25">
      <c r="A50" s="97" t="s">
        <v>16</v>
      </c>
      <c r="B50" s="98" t="s">
        <v>9</v>
      </c>
      <c r="C50" s="41">
        <v>149</v>
      </c>
      <c r="D50" s="41">
        <v>142</v>
      </c>
      <c r="E50" s="41">
        <v>117</v>
      </c>
      <c r="F50" s="41">
        <v>108</v>
      </c>
      <c r="G50" s="41">
        <v>95</v>
      </c>
      <c r="H50" s="41">
        <v>83</v>
      </c>
      <c r="I50" s="29">
        <v>86</v>
      </c>
      <c r="J50" s="41">
        <v>109</v>
      </c>
      <c r="K50" s="41">
        <v>100</v>
      </c>
      <c r="L50" s="41">
        <v>102</v>
      </c>
      <c r="M50" s="41">
        <v>93</v>
      </c>
      <c r="N50" s="41">
        <v>118</v>
      </c>
      <c r="O50" s="41">
        <v>115</v>
      </c>
      <c r="P50" s="29">
        <v>112</v>
      </c>
      <c r="Q50" s="41">
        <v>119</v>
      </c>
      <c r="R50" s="41">
        <v>157</v>
      </c>
      <c r="S50" s="41">
        <v>111</v>
      </c>
      <c r="T50" s="41">
        <v>129</v>
      </c>
      <c r="U50" s="41">
        <v>112</v>
      </c>
      <c r="V50" s="50">
        <v>96</v>
      </c>
      <c r="W50" s="29">
        <v>70</v>
      </c>
      <c r="X50" s="41">
        <v>141</v>
      </c>
      <c r="Y50" s="41">
        <v>141</v>
      </c>
      <c r="Z50" s="41">
        <v>120</v>
      </c>
      <c r="AA50" s="41">
        <v>104</v>
      </c>
      <c r="AB50" s="41">
        <v>97</v>
      </c>
      <c r="AC50" s="50">
        <v>117</v>
      </c>
      <c r="AD50" s="41">
        <v>90</v>
      </c>
      <c r="AE50" s="41">
        <v>136</v>
      </c>
      <c r="AF50" s="41">
        <v>122</v>
      </c>
      <c r="AG50" s="41">
        <v>117</v>
      </c>
    </row>
    <row r="51" spans="1:163" x14ac:dyDescent="0.25">
      <c r="A51" s="23" t="s">
        <v>19</v>
      </c>
      <c r="B51" s="16" t="s">
        <v>10</v>
      </c>
      <c r="C51" s="17">
        <v>32</v>
      </c>
      <c r="D51" s="17">
        <v>30</v>
      </c>
      <c r="E51" s="17">
        <v>28</v>
      </c>
      <c r="F51" s="17">
        <v>17</v>
      </c>
      <c r="G51" s="17">
        <v>14</v>
      </c>
      <c r="H51" s="17">
        <v>19</v>
      </c>
      <c r="I51" s="18">
        <v>22</v>
      </c>
      <c r="J51" s="17">
        <v>20</v>
      </c>
      <c r="K51" s="17">
        <v>15</v>
      </c>
      <c r="L51" s="17">
        <v>18</v>
      </c>
      <c r="M51" s="17">
        <v>13</v>
      </c>
      <c r="N51" s="17">
        <v>20</v>
      </c>
      <c r="O51" s="17">
        <v>22</v>
      </c>
      <c r="P51" s="18">
        <v>27</v>
      </c>
      <c r="Q51" s="17">
        <v>26</v>
      </c>
      <c r="R51" s="17">
        <v>34</v>
      </c>
      <c r="S51" s="17">
        <v>13</v>
      </c>
      <c r="T51" s="17">
        <v>25</v>
      </c>
      <c r="U51" s="17">
        <v>18</v>
      </c>
      <c r="V51" s="51">
        <v>21</v>
      </c>
      <c r="W51" s="18">
        <v>7</v>
      </c>
      <c r="X51" s="17">
        <v>28</v>
      </c>
      <c r="Y51" s="17">
        <v>26</v>
      </c>
      <c r="Z51" s="17">
        <v>21</v>
      </c>
      <c r="AA51" s="17">
        <v>24</v>
      </c>
      <c r="AB51" s="17">
        <v>20</v>
      </c>
      <c r="AC51" s="51">
        <v>18</v>
      </c>
      <c r="AD51" s="17">
        <v>14</v>
      </c>
      <c r="AE51" s="17">
        <v>25</v>
      </c>
      <c r="AF51" s="17">
        <v>16</v>
      </c>
      <c r="AG51" s="17">
        <v>20</v>
      </c>
    </row>
    <row r="52" spans="1:163" x14ac:dyDescent="0.25">
      <c r="A52" s="32"/>
      <c r="B52" s="33" t="s">
        <v>11</v>
      </c>
      <c r="C52" s="20">
        <f>C51/C50*100</f>
        <v>21.476510067114095</v>
      </c>
      <c r="D52" s="20">
        <f>D51/D50*100</f>
        <v>21.12676056338028</v>
      </c>
      <c r="E52" s="20">
        <f>E51/E50*100</f>
        <v>23.931623931623932</v>
      </c>
      <c r="F52" s="20">
        <f>F51/F50*100</f>
        <v>15.74074074074074</v>
      </c>
      <c r="G52" s="20">
        <f t="shared" ref="G52:S52" si="30">G51/G50*100</f>
        <v>14.736842105263156</v>
      </c>
      <c r="H52" s="20">
        <f t="shared" si="30"/>
        <v>22.891566265060241</v>
      </c>
      <c r="I52" s="20">
        <f t="shared" si="30"/>
        <v>25.581395348837212</v>
      </c>
      <c r="J52" s="20">
        <f t="shared" si="30"/>
        <v>18.348623853211009</v>
      </c>
      <c r="K52" s="20">
        <f t="shared" si="30"/>
        <v>15</v>
      </c>
      <c r="L52" s="20">
        <f t="shared" si="30"/>
        <v>17.647058823529413</v>
      </c>
      <c r="M52" s="20">
        <f t="shared" si="30"/>
        <v>13.978494623655912</v>
      </c>
      <c r="N52" s="20">
        <f t="shared" si="30"/>
        <v>16.949152542372879</v>
      </c>
      <c r="O52" s="20">
        <f t="shared" si="30"/>
        <v>19.130434782608695</v>
      </c>
      <c r="P52" s="20">
        <f t="shared" si="30"/>
        <v>24.107142857142858</v>
      </c>
      <c r="Q52" s="20">
        <f t="shared" si="30"/>
        <v>21.84873949579832</v>
      </c>
      <c r="R52" s="20">
        <f t="shared" si="30"/>
        <v>21.656050955414013</v>
      </c>
      <c r="S52" s="20">
        <f t="shared" si="30"/>
        <v>11.711711711711711</v>
      </c>
      <c r="T52" s="20">
        <f t="shared" ref="T52" si="31">T51/T50*100</f>
        <v>19.379844961240313</v>
      </c>
      <c r="U52" s="20">
        <f t="shared" ref="U52:X52" si="32">U51/U50*100</f>
        <v>16.071428571428573</v>
      </c>
      <c r="V52" s="20">
        <f t="shared" si="32"/>
        <v>21.875</v>
      </c>
      <c r="W52" s="20">
        <f t="shared" si="32"/>
        <v>10</v>
      </c>
      <c r="X52" s="20">
        <f t="shared" si="32"/>
        <v>19.858156028368796</v>
      </c>
      <c r="Y52" s="20">
        <f t="shared" ref="Y52:AA52" si="33">Y51/Y50*100</f>
        <v>18.439716312056735</v>
      </c>
      <c r="Z52" s="20">
        <f t="shared" si="33"/>
        <v>17.5</v>
      </c>
      <c r="AA52" s="20">
        <f t="shared" si="33"/>
        <v>23.076923076923077</v>
      </c>
      <c r="AB52" s="20">
        <f t="shared" ref="AB52:AF52" si="34">AB51/AB50*100</f>
        <v>20.618556701030926</v>
      </c>
      <c r="AC52" s="20">
        <f t="shared" si="34"/>
        <v>15.384615384615385</v>
      </c>
      <c r="AD52" s="20">
        <f t="shared" si="34"/>
        <v>15.555555555555555</v>
      </c>
      <c r="AE52" s="20">
        <f t="shared" si="34"/>
        <v>18.382352941176471</v>
      </c>
      <c r="AF52" s="20">
        <f t="shared" si="34"/>
        <v>13.114754098360656</v>
      </c>
      <c r="AG52" s="20">
        <f t="shared" ref="AG52" si="35">AG51/AG50*100</f>
        <v>17.094017094017094</v>
      </c>
    </row>
    <row r="53" spans="1:163" x14ac:dyDescent="0.25">
      <c r="A53" s="71"/>
      <c r="B53" s="90" t="s">
        <v>58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8">
        <v>0</v>
      </c>
      <c r="J53" s="37">
        <v>0</v>
      </c>
      <c r="K53" s="37">
        <v>0</v>
      </c>
      <c r="L53" s="37">
        <v>0</v>
      </c>
      <c r="M53" s="37">
        <v>0</v>
      </c>
      <c r="N53" s="25">
        <v>0</v>
      </c>
      <c r="O53" s="37">
        <v>0</v>
      </c>
      <c r="P53" s="38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54">
        <v>0</v>
      </c>
      <c r="W53" s="38">
        <v>0</v>
      </c>
      <c r="X53" s="37">
        <v>0</v>
      </c>
      <c r="Y53" s="37">
        <v>0</v>
      </c>
      <c r="Z53" s="37">
        <v>0</v>
      </c>
      <c r="AA53" s="37">
        <v>0</v>
      </c>
      <c r="AB53" s="37">
        <v>0</v>
      </c>
      <c r="AC53" s="54">
        <v>0</v>
      </c>
      <c r="AD53" s="37">
        <v>0</v>
      </c>
      <c r="AE53" s="37">
        <v>0</v>
      </c>
      <c r="AF53" s="37">
        <v>0</v>
      </c>
      <c r="AG53" s="37">
        <v>0</v>
      </c>
    </row>
    <row r="54" spans="1:163" x14ac:dyDescent="0.25">
      <c r="A54" s="71"/>
      <c r="B54" s="19" t="s">
        <v>59</v>
      </c>
      <c r="C54" s="93">
        <v>0</v>
      </c>
      <c r="D54" s="93">
        <v>0</v>
      </c>
      <c r="E54" s="93">
        <v>0</v>
      </c>
      <c r="F54" s="93">
        <v>0</v>
      </c>
      <c r="G54" s="93">
        <v>0</v>
      </c>
      <c r="H54" s="93">
        <v>0</v>
      </c>
      <c r="I54" s="100">
        <v>0</v>
      </c>
      <c r="J54" s="93">
        <v>0</v>
      </c>
      <c r="K54" s="93">
        <v>0</v>
      </c>
      <c r="L54" s="93">
        <v>0</v>
      </c>
      <c r="M54" s="93">
        <v>0</v>
      </c>
      <c r="N54" s="20">
        <v>0</v>
      </c>
      <c r="O54" s="93">
        <v>0</v>
      </c>
      <c r="P54" s="100">
        <v>0</v>
      </c>
      <c r="Q54" s="93">
        <v>0</v>
      </c>
      <c r="R54" s="93">
        <v>0</v>
      </c>
      <c r="S54" s="93">
        <v>0</v>
      </c>
      <c r="T54" s="93">
        <v>0</v>
      </c>
      <c r="U54" s="93">
        <v>0</v>
      </c>
      <c r="V54" s="101">
        <v>0</v>
      </c>
      <c r="W54" s="100">
        <v>0</v>
      </c>
      <c r="X54" s="93">
        <v>0</v>
      </c>
      <c r="Y54" s="93">
        <v>0</v>
      </c>
      <c r="Z54" s="93">
        <v>0</v>
      </c>
      <c r="AA54" s="93">
        <v>0</v>
      </c>
      <c r="AB54" s="93">
        <v>0</v>
      </c>
      <c r="AC54" s="101">
        <v>0</v>
      </c>
      <c r="AD54" s="93">
        <v>0</v>
      </c>
      <c r="AE54" s="93">
        <v>0</v>
      </c>
      <c r="AF54" s="93">
        <v>0</v>
      </c>
      <c r="AG54" s="93">
        <v>0</v>
      </c>
    </row>
    <row r="55" spans="1:163" x14ac:dyDescent="0.25">
      <c r="A55" s="2"/>
      <c r="B55" s="39" t="s">
        <v>33</v>
      </c>
      <c r="C55" s="37">
        <v>0</v>
      </c>
      <c r="D55" s="37">
        <v>2</v>
      </c>
      <c r="E55" s="37">
        <v>1</v>
      </c>
      <c r="F55" s="37">
        <v>1</v>
      </c>
      <c r="G55" s="37">
        <v>0</v>
      </c>
      <c r="H55" s="37">
        <v>0</v>
      </c>
      <c r="I55" s="38">
        <v>0</v>
      </c>
      <c r="J55" s="37">
        <v>1</v>
      </c>
      <c r="K55" s="37">
        <v>0</v>
      </c>
      <c r="L55" s="37">
        <v>0</v>
      </c>
      <c r="M55" s="37">
        <v>0</v>
      </c>
      <c r="N55" s="25">
        <v>0</v>
      </c>
      <c r="O55" s="37">
        <v>0</v>
      </c>
      <c r="P55" s="38">
        <v>0</v>
      </c>
      <c r="Q55" s="37">
        <v>0</v>
      </c>
      <c r="R55" s="37">
        <v>0</v>
      </c>
      <c r="S55" s="37">
        <v>0</v>
      </c>
      <c r="T55" s="37">
        <v>1</v>
      </c>
      <c r="U55" s="37">
        <v>0</v>
      </c>
      <c r="V55" s="54">
        <v>0</v>
      </c>
      <c r="W55" s="38">
        <v>1</v>
      </c>
      <c r="X55" s="37">
        <v>0</v>
      </c>
      <c r="Y55" s="37">
        <v>1</v>
      </c>
      <c r="Z55" s="37">
        <v>0</v>
      </c>
      <c r="AA55" s="37">
        <v>0</v>
      </c>
      <c r="AB55" s="37">
        <v>0</v>
      </c>
      <c r="AC55" s="54">
        <v>0</v>
      </c>
      <c r="AD55" s="37">
        <v>0</v>
      </c>
      <c r="AE55" s="37">
        <v>0</v>
      </c>
      <c r="AF55" s="37">
        <v>0</v>
      </c>
      <c r="AG55" s="37">
        <v>0</v>
      </c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</row>
    <row r="56" spans="1:163" x14ac:dyDescent="0.25">
      <c r="A56" s="43"/>
      <c r="B56" s="96" t="s">
        <v>34</v>
      </c>
      <c r="C56" s="42">
        <v>0</v>
      </c>
      <c r="D56" s="42">
        <f>D55/D50*100</f>
        <v>1.4084507042253522</v>
      </c>
      <c r="E56" s="42">
        <f>E55/E50*100</f>
        <v>0.85470085470085477</v>
      </c>
      <c r="F56" s="42">
        <f>F55/F50*100</f>
        <v>0.92592592592592582</v>
      </c>
      <c r="G56" s="42">
        <f t="shared" ref="G56:J56" si="36">G55/G50*100</f>
        <v>0</v>
      </c>
      <c r="H56" s="42">
        <f t="shared" si="36"/>
        <v>0</v>
      </c>
      <c r="I56" s="42">
        <f t="shared" si="36"/>
        <v>0</v>
      </c>
      <c r="J56" s="42">
        <f t="shared" si="36"/>
        <v>0.91743119266055051</v>
      </c>
      <c r="K56" s="42">
        <v>0</v>
      </c>
      <c r="L56" s="42">
        <v>0</v>
      </c>
      <c r="M56" s="42">
        <v>0</v>
      </c>
      <c r="N56" s="20">
        <v>0</v>
      </c>
      <c r="O56" s="93">
        <v>0</v>
      </c>
      <c r="P56" s="100">
        <v>0</v>
      </c>
      <c r="Q56" s="93">
        <v>0</v>
      </c>
      <c r="R56" s="42">
        <v>0</v>
      </c>
      <c r="S56" s="42">
        <v>0</v>
      </c>
      <c r="T56" s="42">
        <f>T55/T50*100</f>
        <v>0.77519379844961245</v>
      </c>
      <c r="U56" s="42">
        <f t="shared" ref="U56:Y56" si="37">U55/U50*100</f>
        <v>0</v>
      </c>
      <c r="V56" s="42">
        <f t="shared" si="37"/>
        <v>0</v>
      </c>
      <c r="W56" s="42">
        <f t="shared" si="37"/>
        <v>1.4285714285714286</v>
      </c>
      <c r="X56" s="42">
        <f t="shared" si="37"/>
        <v>0</v>
      </c>
      <c r="Y56" s="42">
        <f t="shared" si="37"/>
        <v>0.70921985815602839</v>
      </c>
      <c r="Z56" s="42">
        <v>0</v>
      </c>
      <c r="AA56" s="42">
        <v>0</v>
      </c>
      <c r="AB56" s="42">
        <v>0</v>
      </c>
      <c r="AC56" s="42">
        <v>0</v>
      </c>
      <c r="AD56" s="42">
        <v>0</v>
      </c>
      <c r="AE56" s="42">
        <v>0</v>
      </c>
      <c r="AF56" s="42">
        <v>0</v>
      </c>
      <c r="AG56" s="42">
        <v>0</v>
      </c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</row>
    <row r="57" spans="1:163" x14ac:dyDescent="0.25">
      <c r="A57" s="97" t="s">
        <v>16</v>
      </c>
      <c r="B57" s="98" t="s">
        <v>9</v>
      </c>
      <c r="C57" s="41">
        <v>17</v>
      </c>
      <c r="D57" s="41">
        <v>24</v>
      </c>
      <c r="E57" s="41">
        <v>25</v>
      </c>
      <c r="F57" s="41">
        <v>22</v>
      </c>
      <c r="G57" s="41">
        <v>17</v>
      </c>
      <c r="H57" s="41">
        <v>26</v>
      </c>
      <c r="I57" s="29">
        <v>22</v>
      </c>
      <c r="J57" s="41">
        <v>32</v>
      </c>
      <c r="K57" s="41">
        <v>19</v>
      </c>
      <c r="L57" s="41">
        <v>20</v>
      </c>
      <c r="M57" s="41">
        <v>29</v>
      </c>
      <c r="N57" s="41">
        <v>22</v>
      </c>
      <c r="O57" s="41">
        <v>25</v>
      </c>
      <c r="P57" s="29">
        <v>19</v>
      </c>
      <c r="Q57" s="41">
        <v>15</v>
      </c>
      <c r="R57" s="41">
        <v>32</v>
      </c>
      <c r="S57" s="41">
        <v>32</v>
      </c>
      <c r="T57" s="41">
        <v>32</v>
      </c>
      <c r="U57" s="41">
        <v>20</v>
      </c>
      <c r="V57" s="50">
        <v>18</v>
      </c>
      <c r="W57" s="41">
        <v>14</v>
      </c>
      <c r="X57" s="41">
        <v>31</v>
      </c>
      <c r="Y57" s="41">
        <v>17</v>
      </c>
      <c r="Z57" s="41">
        <v>26</v>
      </c>
      <c r="AA57" s="41">
        <v>17</v>
      </c>
      <c r="AB57" s="41">
        <v>36</v>
      </c>
      <c r="AC57" s="50">
        <v>19</v>
      </c>
      <c r="AD57" s="41">
        <v>19</v>
      </c>
      <c r="AE57" s="41">
        <v>21</v>
      </c>
      <c r="AF57" s="41">
        <v>27</v>
      </c>
      <c r="AG57" s="41">
        <v>29</v>
      </c>
    </row>
    <row r="58" spans="1:163" x14ac:dyDescent="0.25">
      <c r="A58" s="23" t="s">
        <v>20</v>
      </c>
      <c r="B58" s="16" t="s">
        <v>10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8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8">
        <v>0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51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51">
        <v>0</v>
      </c>
      <c r="AD58" s="17">
        <v>0</v>
      </c>
      <c r="AE58" s="17">
        <v>0</v>
      </c>
      <c r="AF58" s="17">
        <v>0</v>
      </c>
      <c r="AG58" s="17">
        <v>0</v>
      </c>
    </row>
    <row r="59" spans="1:163" x14ac:dyDescent="0.25">
      <c r="A59" s="23"/>
      <c r="B59" s="19" t="s">
        <v>11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0</v>
      </c>
      <c r="R59" s="20">
        <v>0</v>
      </c>
      <c r="S59" s="20">
        <v>0</v>
      </c>
      <c r="T59" s="20">
        <v>0</v>
      </c>
      <c r="U59" s="20">
        <v>0</v>
      </c>
      <c r="V59" s="30">
        <v>0</v>
      </c>
      <c r="W59" s="20">
        <v>0</v>
      </c>
      <c r="X59" s="20">
        <v>0</v>
      </c>
      <c r="Y59" s="20">
        <v>0</v>
      </c>
      <c r="Z59" s="20">
        <v>0</v>
      </c>
      <c r="AA59" s="20">
        <v>0</v>
      </c>
      <c r="AB59" s="20">
        <v>0</v>
      </c>
      <c r="AC59" s="30">
        <v>0</v>
      </c>
      <c r="AD59" s="20">
        <v>0</v>
      </c>
      <c r="AE59" s="20">
        <v>0</v>
      </c>
      <c r="AF59" s="20">
        <v>0</v>
      </c>
      <c r="AG59" s="20">
        <v>0</v>
      </c>
    </row>
    <row r="60" spans="1:163" x14ac:dyDescent="0.25">
      <c r="A60" s="71"/>
      <c r="B60" s="90" t="s">
        <v>58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8">
        <v>0</v>
      </c>
      <c r="J60" s="37">
        <v>0</v>
      </c>
      <c r="K60" s="37">
        <v>0</v>
      </c>
      <c r="L60" s="37">
        <v>0</v>
      </c>
      <c r="M60" s="37">
        <v>0</v>
      </c>
      <c r="N60" s="25">
        <v>0</v>
      </c>
      <c r="O60" s="37">
        <v>0</v>
      </c>
      <c r="P60" s="38">
        <v>0</v>
      </c>
      <c r="Q60" s="37">
        <v>0</v>
      </c>
      <c r="R60" s="37">
        <v>0</v>
      </c>
      <c r="S60" s="25">
        <v>0</v>
      </c>
      <c r="T60" s="25">
        <v>0</v>
      </c>
      <c r="U60" s="37">
        <v>0</v>
      </c>
      <c r="V60" s="37">
        <v>0</v>
      </c>
      <c r="W60" s="37">
        <v>0</v>
      </c>
      <c r="X60" s="37">
        <v>0</v>
      </c>
      <c r="Y60" s="37">
        <v>0</v>
      </c>
      <c r="Z60" s="37">
        <v>0</v>
      </c>
      <c r="AA60" s="37">
        <v>0</v>
      </c>
      <c r="AB60" s="37">
        <v>0</v>
      </c>
      <c r="AC60" s="37">
        <v>0</v>
      </c>
      <c r="AD60" s="37">
        <v>0</v>
      </c>
      <c r="AE60" s="37">
        <v>0</v>
      </c>
      <c r="AF60" s="37">
        <v>0</v>
      </c>
      <c r="AG60" s="37">
        <v>0</v>
      </c>
    </row>
    <row r="61" spans="1:163" x14ac:dyDescent="0.25">
      <c r="A61" s="71"/>
      <c r="B61" s="19" t="s">
        <v>59</v>
      </c>
      <c r="C61" s="93">
        <v>0</v>
      </c>
      <c r="D61" s="93">
        <v>0</v>
      </c>
      <c r="E61" s="93">
        <v>0</v>
      </c>
      <c r="F61" s="93">
        <v>0</v>
      </c>
      <c r="G61" s="93">
        <v>0</v>
      </c>
      <c r="H61" s="93">
        <v>0</v>
      </c>
      <c r="I61" s="100">
        <v>0</v>
      </c>
      <c r="J61" s="93">
        <v>0</v>
      </c>
      <c r="K61" s="93">
        <v>0</v>
      </c>
      <c r="L61" s="93">
        <v>0</v>
      </c>
      <c r="M61" s="93">
        <v>0</v>
      </c>
      <c r="N61" s="20">
        <v>0</v>
      </c>
      <c r="O61" s="93">
        <v>0</v>
      </c>
      <c r="P61" s="100">
        <v>0</v>
      </c>
      <c r="Q61" s="93">
        <v>0</v>
      </c>
      <c r="R61" s="93">
        <v>0</v>
      </c>
      <c r="S61" s="20">
        <v>0</v>
      </c>
      <c r="T61" s="20">
        <v>0</v>
      </c>
      <c r="U61" s="93">
        <v>0</v>
      </c>
      <c r="V61" s="93">
        <v>0</v>
      </c>
      <c r="W61" s="93">
        <v>0</v>
      </c>
      <c r="X61" s="93">
        <v>0</v>
      </c>
      <c r="Y61" s="93">
        <v>0</v>
      </c>
      <c r="Z61" s="93">
        <v>0</v>
      </c>
      <c r="AA61" s="93">
        <v>0</v>
      </c>
      <c r="AB61" s="93">
        <v>0</v>
      </c>
      <c r="AC61" s="93">
        <v>0</v>
      </c>
      <c r="AD61" s="93">
        <v>0</v>
      </c>
      <c r="AE61" s="93">
        <v>0</v>
      </c>
      <c r="AF61" s="93">
        <v>0</v>
      </c>
      <c r="AG61" s="93">
        <v>0</v>
      </c>
    </row>
    <row r="62" spans="1:163" x14ac:dyDescent="0.25">
      <c r="A62" s="2"/>
      <c r="B62" s="39" t="s">
        <v>33</v>
      </c>
      <c r="C62" s="37">
        <v>0</v>
      </c>
      <c r="D62" s="37">
        <v>0</v>
      </c>
      <c r="E62" s="37">
        <v>1</v>
      </c>
      <c r="F62" s="37">
        <v>0</v>
      </c>
      <c r="G62" s="37">
        <v>0</v>
      </c>
      <c r="H62" s="37">
        <v>0</v>
      </c>
      <c r="I62" s="38">
        <v>0</v>
      </c>
      <c r="J62" s="37">
        <v>0</v>
      </c>
      <c r="K62" s="37">
        <v>0</v>
      </c>
      <c r="L62" s="37">
        <v>0</v>
      </c>
      <c r="M62" s="37">
        <v>0</v>
      </c>
      <c r="N62" s="25">
        <v>0</v>
      </c>
      <c r="O62" s="37">
        <v>0</v>
      </c>
      <c r="P62" s="38">
        <v>0</v>
      </c>
      <c r="Q62" s="37">
        <v>0</v>
      </c>
      <c r="R62" s="37">
        <v>0</v>
      </c>
      <c r="S62" s="37">
        <v>0</v>
      </c>
      <c r="T62" s="37">
        <v>0</v>
      </c>
      <c r="U62" s="37">
        <v>0</v>
      </c>
      <c r="V62" s="54">
        <v>0</v>
      </c>
      <c r="W62" s="37">
        <v>0</v>
      </c>
      <c r="X62" s="37">
        <v>1</v>
      </c>
      <c r="Y62" s="37">
        <v>0</v>
      </c>
      <c r="Z62" s="37">
        <v>1</v>
      </c>
      <c r="AA62" s="37">
        <v>0</v>
      </c>
      <c r="AB62" s="37">
        <v>0</v>
      </c>
      <c r="AC62" s="54">
        <v>0</v>
      </c>
      <c r="AD62" s="37">
        <v>0</v>
      </c>
      <c r="AE62" s="37">
        <v>0</v>
      </c>
      <c r="AF62" s="37">
        <v>0</v>
      </c>
      <c r="AG62" s="37">
        <v>0</v>
      </c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</row>
    <row r="63" spans="1:163" x14ac:dyDescent="0.25">
      <c r="A63" s="43"/>
      <c r="B63" s="96" t="s">
        <v>34</v>
      </c>
      <c r="C63" s="42">
        <v>0</v>
      </c>
      <c r="D63" s="42">
        <v>0</v>
      </c>
      <c r="E63" s="42">
        <f>E62/E57*100</f>
        <v>4</v>
      </c>
      <c r="F63" s="42">
        <v>0</v>
      </c>
      <c r="G63" s="93">
        <v>0</v>
      </c>
      <c r="H63" s="93">
        <v>0</v>
      </c>
      <c r="I63" s="100">
        <v>0</v>
      </c>
      <c r="J63" s="42">
        <v>0</v>
      </c>
      <c r="K63" s="42">
        <v>0</v>
      </c>
      <c r="L63" s="42">
        <v>0</v>
      </c>
      <c r="M63" s="42">
        <v>0</v>
      </c>
      <c r="N63" s="20">
        <v>0</v>
      </c>
      <c r="O63" s="93">
        <v>0</v>
      </c>
      <c r="P63" s="100">
        <v>0</v>
      </c>
      <c r="Q63" s="93">
        <v>0</v>
      </c>
      <c r="R63" s="42">
        <v>0</v>
      </c>
      <c r="S63" s="42">
        <v>0</v>
      </c>
      <c r="T63" s="42">
        <v>0</v>
      </c>
      <c r="U63" s="42">
        <v>0</v>
      </c>
      <c r="V63" s="42">
        <v>0</v>
      </c>
      <c r="W63" s="42">
        <v>0</v>
      </c>
      <c r="X63" s="42">
        <f>X62/X57*100</f>
        <v>3.225806451612903</v>
      </c>
      <c r="Y63" s="42">
        <f t="shared" ref="Y63:Z63" si="38">Y62/Y57*100</f>
        <v>0</v>
      </c>
      <c r="Z63" s="42">
        <f t="shared" si="38"/>
        <v>3.8461538461538463</v>
      </c>
      <c r="AA63" s="42">
        <v>0</v>
      </c>
      <c r="AB63" s="42">
        <v>0</v>
      </c>
      <c r="AC63" s="42">
        <v>0</v>
      </c>
      <c r="AD63" s="42">
        <v>0</v>
      </c>
      <c r="AE63" s="42">
        <v>0</v>
      </c>
      <c r="AF63" s="42">
        <v>0</v>
      </c>
      <c r="AG63" s="42">
        <v>0</v>
      </c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</row>
    <row r="64" spans="1:163" ht="15.75" thickBot="1" x14ac:dyDescent="0.3">
      <c r="A64" s="94" t="s">
        <v>21</v>
      </c>
      <c r="B64" s="95"/>
      <c r="C64" s="41"/>
      <c r="D64" s="41"/>
      <c r="E64" s="41"/>
      <c r="F64" s="41"/>
      <c r="G64" s="41"/>
      <c r="H64" s="41"/>
      <c r="I64" s="29"/>
      <c r="J64" s="41"/>
      <c r="K64" s="41"/>
      <c r="L64" s="41"/>
      <c r="M64" s="41"/>
      <c r="N64" s="41"/>
      <c r="O64" s="41"/>
      <c r="P64" s="29"/>
      <c r="Q64" s="41"/>
      <c r="R64" s="41"/>
      <c r="S64" s="41"/>
      <c r="T64" s="41"/>
      <c r="U64" s="41"/>
      <c r="V64" s="50"/>
      <c r="W64" s="41"/>
      <c r="X64" s="41"/>
      <c r="Y64" s="41"/>
      <c r="Z64" s="41"/>
      <c r="AA64" s="41"/>
      <c r="AB64" s="41"/>
      <c r="AC64" s="50"/>
      <c r="AD64" s="41"/>
      <c r="AE64" s="41"/>
      <c r="AF64" s="41"/>
      <c r="AG64" s="41"/>
    </row>
    <row r="65" spans="1:163" x14ac:dyDescent="0.25">
      <c r="A65" s="23" t="s">
        <v>16</v>
      </c>
      <c r="B65" s="24" t="s">
        <v>9</v>
      </c>
      <c r="C65" s="25">
        <v>4</v>
      </c>
      <c r="D65" s="25">
        <v>3</v>
      </c>
      <c r="E65" s="25">
        <v>4</v>
      </c>
      <c r="F65" s="25">
        <v>4</v>
      </c>
      <c r="G65" s="25">
        <v>3</v>
      </c>
      <c r="H65" s="25">
        <v>3</v>
      </c>
      <c r="I65" s="26">
        <v>0</v>
      </c>
      <c r="J65" s="25">
        <v>1</v>
      </c>
      <c r="K65" s="25">
        <v>3</v>
      </c>
      <c r="L65" s="25">
        <v>8</v>
      </c>
      <c r="M65" s="25">
        <v>5</v>
      </c>
      <c r="N65" s="25">
        <v>10</v>
      </c>
      <c r="O65" s="25">
        <v>3</v>
      </c>
      <c r="P65" s="26">
        <v>4</v>
      </c>
      <c r="Q65" s="25">
        <v>3</v>
      </c>
      <c r="R65" s="25">
        <v>8</v>
      </c>
      <c r="S65" s="25">
        <v>7</v>
      </c>
      <c r="T65" s="25">
        <v>2</v>
      </c>
      <c r="U65" s="25">
        <v>6</v>
      </c>
      <c r="V65" s="52">
        <v>2</v>
      </c>
      <c r="W65" s="25">
        <v>0</v>
      </c>
      <c r="X65" s="25">
        <v>0</v>
      </c>
      <c r="Y65" s="25">
        <v>3</v>
      </c>
      <c r="Z65" s="25">
        <v>6</v>
      </c>
      <c r="AA65" s="25">
        <v>8</v>
      </c>
      <c r="AB65" s="25">
        <v>6</v>
      </c>
      <c r="AC65" s="52">
        <v>1</v>
      </c>
      <c r="AD65" s="25">
        <v>3</v>
      </c>
      <c r="AE65" s="25">
        <v>7</v>
      </c>
      <c r="AF65" s="25">
        <v>3</v>
      </c>
      <c r="AG65" s="25">
        <v>3</v>
      </c>
    </row>
    <row r="66" spans="1:163" x14ac:dyDescent="0.25">
      <c r="A66" s="23" t="s">
        <v>18</v>
      </c>
      <c r="B66" s="16" t="s">
        <v>10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8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8">
        <v>0</v>
      </c>
      <c r="Q66" s="17">
        <v>0</v>
      </c>
      <c r="R66" s="17">
        <v>0</v>
      </c>
      <c r="S66" s="17">
        <v>0</v>
      </c>
      <c r="T66" s="17">
        <v>0</v>
      </c>
      <c r="U66" s="17">
        <v>0</v>
      </c>
      <c r="V66" s="17">
        <v>0</v>
      </c>
      <c r="W66" s="17">
        <v>0</v>
      </c>
      <c r="X66" s="17">
        <v>0</v>
      </c>
      <c r="Y66" s="17">
        <v>0</v>
      </c>
      <c r="Z66" s="17">
        <v>0</v>
      </c>
      <c r="AA66" s="17">
        <v>0</v>
      </c>
      <c r="AB66" s="17">
        <v>0</v>
      </c>
      <c r="AC66" s="17">
        <v>0</v>
      </c>
      <c r="AD66" s="17">
        <v>0</v>
      </c>
      <c r="AE66" s="17">
        <v>0</v>
      </c>
      <c r="AF66" s="17">
        <v>0</v>
      </c>
      <c r="AG66" s="17">
        <v>0</v>
      </c>
    </row>
    <row r="67" spans="1:163" x14ac:dyDescent="0.25">
      <c r="A67" s="23"/>
      <c r="B67" s="19" t="s">
        <v>11</v>
      </c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20">
        <v>0</v>
      </c>
      <c r="T67" s="20">
        <v>0</v>
      </c>
      <c r="U67" s="20">
        <v>0</v>
      </c>
      <c r="V67" s="20">
        <v>0</v>
      </c>
      <c r="W67" s="20">
        <v>0</v>
      </c>
      <c r="X67" s="20">
        <v>0</v>
      </c>
      <c r="Y67" s="20">
        <v>0</v>
      </c>
      <c r="Z67" s="20">
        <v>0</v>
      </c>
      <c r="AA67" s="20">
        <v>0</v>
      </c>
      <c r="AB67" s="20">
        <v>0</v>
      </c>
      <c r="AC67" s="20">
        <v>0</v>
      </c>
      <c r="AD67" s="20">
        <v>0</v>
      </c>
      <c r="AE67" s="20">
        <v>0</v>
      </c>
      <c r="AF67" s="20">
        <v>0</v>
      </c>
      <c r="AG67" s="20">
        <v>0</v>
      </c>
    </row>
    <row r="68" spans="1:163" x14ac:dyDescent="0.25">
      <c r="A68" s="71"/>
      <c r="B68" s="90" t="s">
        <v>58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8">
        <v>0</v>
      </c>
      <c r="J68" s="37">
        <v>0</v>
      </c>
      <c r="K68" s="37">
        <v>0</v>
      </c>
      <c r="L68" s="37">
        <v>0</v>
      </c>
      <c r="M68" s="37">
        <v>0</v>
      </c>
      <c r="N68" s="25">
        <v>0</v>
      </c>
      <c r="O68" s="37">
        <v>0</v>
      </c>
      <c r="P68" s="38">
        <v>0</v>
      </c>
      <c r="Q68" s="37">
        <v>0</v>
      </c>
      <c r="R68" s="37">
        <v>0</v>
      </c>
      <c r="S68" s="25">
        <v>0</v>
      </c>
      <c r="T68" s="25">
        <v>0</v>
      </c>
      <c r="U68" s="37">
        <v>0</v>
      </c>
      <c r="V68" s="37">
        <v>0</v>
      </c>
      <c r="W68" s="37">
        <v>0</v>
      </c>
      <c r="X68" s="37">
        <v>0</v>
      </c>
      <c r="Y68" s="37">
        <v>0</v>
      </c>
      <c r="Z68" s="37">
        <v>0</v>
      </c>
      <c r="AA68" s="37">
        <v>0</v>
      </c>
      <c r="AB68" s="37">
        <v>0</v>
      </c>
      <c r="AC68" s="37">
        <v>0</v>
      </c>
      <c r="AD68" s="37">
        <v>0</v>
      </c>
      <c r="AE68" s="37">
        <v>0</v>
      </c>
      <c r="AF68" s="37">
        <v>0</v>
      </c>
      <c r="AG68" s="37">
        <v>0</v>
      </c>
    </row>
    <row r="69" spans="1:163" x14ac:dyDescent="0.25">
      <c r="A69" s="71"/>
      <c r="B69" s="19" t="s">
        <v>59</v>
      </c>
      <c r="C69" s="93">
        <v>0</v>
      </c>
      <c r="D69" s="93">
        <v>0</v>
      </c>
      <c r="E69" s="93">
        <v>0</v>
      </c>
      <c r="F69" s="93">
        <v>0</v>
      </c>
      <c r="G69" s="93">
        <v>0</v>
      </c>
      <c r="H69" s="93">
        <v>0</v>
      </c>
      <c r="I69" s="100">
        <v>0</v>
      </c>
      <c r="J69" s="93">
        <v>0</v>
      </c>
      <c r="K69" s="93">
        <v>0</v>
      </c>
      <c r="L69" s="93">
        <v>0</v>
      </c>
      <c r="M69" s="93">
        <v>0</v>
      </c>
      <c r="N69" s="20">
        <v>0</v>
      </c>
      <c r="O69" s="93">
        <v>0</v>
      </c>
      <c r="P69" s="100">
        <v>0</v>
      </c>
      <c r="Q69" s="93">
        <v>0</v>
      </c>
      <c r="R69" s="93">
        <v>0</v>
      </c>
      <c r="S69" s="20">
        <v>0</v>
      </c>
      <c r="T69" s="20">
        <v>0</v>
      </c>
      <c r="U69" s="93">
        <v>0</v>
      </c>
      <c r="V69" s="93">
        <v>0</v>
      </c>
      <c r="W69" s="93">
        <v>0</v>
      </c>
      <c r="X69" s="93">
        <v>0</v>
      </c>
      <c r="Y69" s="93">
        <v>0</v>
      </c>
      <c r="Z69" s="93">
        <v>0</v>
      </c>
      <c r="AA69" s="93">
        <v>0</v>
      </c>
      <c r="AB69" s="93">
        <v>0</v>
      </c>
      <c r="AC69" s="93">
        <v>0</v>
      </c>
      <c r="AD69" s="93">
        <v>0</v>
      </c>
      <c r="AE69" s="93">
        <v>0</v>
      </c>
      <c r="AF69" s="93">
        <v>0</v>
      </c>
      <c r="AG69" s="93">
        <v>0</v>
      </c>
    </row>
    <row r="70" spans="1:163" x14ac:dyDescent="0.25">
      <c r="A70" s="2"/>
      <c r="B70" s="39" t="s">
        <v>33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8">
        <v>0</v>
      </c>
      <c r="J70" s="37">
        <v>0</v>
      </c>
      <c r="K70" s="37">
        <v>0</v>
      </c>
      <c r="L70" s="37">
        <v>0</v>
      </c>
      <c r="M70" s="37">
        <v>0</v>
      </c>
      <c r="N70" s="25">
        <v>0</v>
      </c>
      <c r="O70" s="37">
        <v>0</v>
      </c>
      <c r="P70" s="38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  <c r="V70" s="54">
        <v>0</v>
      </c>
      <c r="W70" s="37">
        <v>0</v>
      </c>
      <c r="X70" s="37">
        <v>0</v>
      </c>
      <c r="Y70" s="37">
        <v>0</v>
      </c>
      <c r="Z70" s="37">
        <v>0</v>
      </c>
      <c r="AA70" s="37">
        <v>0</v>
      </c>
      <c r="AB70" s="37">
        <v>0</v>
      </c>
      <c r="AC70" s="54">
        <v>0</v>
      </c>
      <c r="AD70" s="37">
        <v>0</v>
      </c>
      <c r="AE70" s="37">
        <v>0</v>
      </c>
      <c r="AF70" s="37">
        <v>0</v>
      </c>
      <c r="AG70" s="37">
        <v>0</v>
      </c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</row>
    <row r="71" spans="1:163" x14ac:dyDescent="0.25">
      <c r="A71" s="43"/>
      <c r="B71" s="96" t="s">
        <v>34</v>
      </c>
      <c r="C71" s="42">
        <v>0</v>
      </c>
      <c r="D71" s="42">
        <v>0</v>
      </c>
      <c r="E71" s="42">
        <v>0</v>
      </c>
      <c r="F71" s="42">
        <v>0</v>
      </c>
      <c r="G71" s="93">
        <v>0</v>
      </c>
      <c r="H71" s="93">
        <v>0</v>
      </c>
      <c r="I71" s="100">
        <v>0</v>
      </c>
      <c r="J71" s="42">
        <v>0</v>
      </c>
      <c r="K71" s="42">
        <v>0</v>
      </c>
      <c r="L71" s="42">
        <v>0</v>
      </c>
      <c r="M71" s="42">
        <v>0</v>
      </c>
      <c r="N71" s="20">
        <v>0</v>
      </c>
      <c r="O71" s="93">
        <v>0</v>
      </c>
      <c r="P71" s="100">
        <v>0</v>
      </c>
      <c r="Q71" s="42">
        <v>0</v>
      </c>
      <c r="R71" s="42">
        <v>0</v>
      </c>
      <c r="S71" s="42">
        <v>0</v>
      </c>
      <c r="T71" s="42">
        <v>0</v>
      </c>
      <c r="U71" s="42">
        <v>0</v>
      </c>
      <c r="V71" s="102">
        <v>0</v>
      </c>
      <c r="W71" s="42">
        <v>0</v>
      </c>
      <c r="X71" s="42">
        <v>0</v>
      </c>
      <c r="Y71" s="42">
        <v>0</v>
      </c>
      <c r="Z71" s="42">
        <v>0</v>
      </c>
      <c r="AA71" s="42">
        <v>0</v>
      </c>
      <c r="AB71" s="42">
        <v>0</v>
      </c>
      <c r="AC71" s="102">
        <v>0</v>
      </c>
      <c r="AD71" s="42">
        <v>0</v>
      </c>
      <c r="AE71" s="42">
        <v>0</v>
      </c>
      <c r="AF71" s="42">
        <v>0</v>
      </c>
      <c r="AG71" s="42">
        <v>0</v>
      </c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</row>
    <row r="72" spans="1:163" x14ac:dyDescent="0.25">
      <c r="A72" s="23" t="s">
        <v>16</v>
      </c>
      <c r="B72" s="24" t="s">
        <v>9</v>
      </c>
      <c r="C72" s="25">
        <v>40</v>
      </c>
      <c r="D72" s="25">
        <v>27</v>
      </c>
      <c r="E72" s="25">
        <v>26</v>
      </c>
      <c r="F72" s="25">
        <v>24</v>
      </c>
      <c r="G72" s="37">
        <v>28</v>
      </c>
      <c r="H72" s="37">
        <v>20</v>
      </c>
      <c r="I72" s="38">
        <v>24</v>
      </c>
      <c r="J72" s="25">
        <v>42</v>
      </c>
      <c r="K72" s="25">
        <v>34</v>
      </c>
      <c r="L72" s="25">
        <v>28</v>
      </c>
      <c r="M72" s="25">
        <v>32</v>
      </c>
      <c r="N72" s="25">
        <v>20</v>
      </c>
      <c r="O72" s="41">
        <v>22</v>
      </c>
      <c r="P72" s="29">
        <v>15</v>
      </c>
      <c r="Q72" s="25">
        <v>22</v>
      </c>
      <c r="R72" s="25">
        <v>40</v>
      </c>
      <c r="S72" s="25">
        <v>26</v>
      </c>
      <c r="T72" s="25">
        <v>27</v>
      </c>
      <c r="U72" s="25">
        <v>20</v>
      </c>
      <c r="V72" s="52">
        <v>25</v>
      </c>
      <c r="W72" s="25">
        <v>21</v>
      </c>
      <c r="X72" s="25">
        <v>35</v>
      </c>
      <c r="Y72" s="25">
        <v>26</v>
      </c>
      <c r="Z72" s="25">
        <v>31</v>
      </c>
      <c r="AA72" s="25">
        <v>33</v>
      </c>
      <c r="AB72" s="25">
        <v>31</v>
      </c>
      <c r="AC72" s="52">
        <v>18</v>
      </c>
      <c r="AD72" s="25">
        <v>24</v>
      </c>
      <c r="AE72" s="25">
        <v>27</v>
      </c>
      <c r="AF72" s="25">
        <v>36</v>
      </c>
      <c r="AG72" s="25">
        <v>34</v>
      </c>
    </row>
    <row r="73" spans="1:163" x14ac:dyDescent="0.25">
      <c r="A73" s="23" t="s">
        <v>22</v>
      </c>
      <c r="B73" s="16" t="s">
        <v>10</v>
      </c>
      <c r="C73" s="17">
        <v>0</v>
      </c>
      <c r="D73" s="17">
        <v>0</v>
      </c>
      <c r="E73" s="17">
        <v>0</v>
      </c>
      <c r="F73" s="17">
        <v>0</v>
      </c>
      <c r="G73" s="93">
        <v>0</v>
      </c>
      <c r="H73" s="93">
        <v>0</v>
      </c>
      <c r="I73" s="100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  <c r="P73" s="18">
        <v>0</v>
      </c>
      <c r="Q73" s="17">
        <v>0</v>
      </c>
      <c r="R73" s="17">
        <v>0</v>
      </c>
      <c r="S73" s="17">
        <v>0</v>
      </c>
      <c r="T73" s="17">
        <v>0</v>
      </c>
      <c r="U73" s="17">
        <v>0</v>
      </c>
      <c r="V73" s="51">
        <v>0</v>
      </c>
      <c r="W73" s="17">
        <v>0</v>
      </c>
      <c r="X73" s="17">
        <v>0</v>
      </c>
      <c r="Y73" s="17">
        <v>0</v>
      </c>
      <c r="Z73" s="17">
        <v>0</v>
      </c>
      <c r="AA73" s="17">
        <v>0</v>
      </c>
      <c r="AB73" s="17">
        <v>0</v>
      </c>
      <c r="AC73" s="51">
        <v>0</v>
      </c>
      <c r="AD73" s="17">
        <v>0</v>
      </c>
      <c r="AE73" s="17">
        <v>0</v>
      </c>
      <c r="AF73" s="17">
        <v>0</v>
      </c>
      <c r="AG73" s="17">
        <v>0</v>
      </c>
    </row>
    <row r="74" spans="1:163" x14ac:dyDescent="0.25">
      <c r="A74" s="23"/>
      <c r="B74" s="19" t="s">
        <v>11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0</v>
      </c>
      <c r="V74" s="30">
        <v>0</v>
      </c>
      <c r="W74" s="20">
        <v>0</v>
      </c>
      <c r="X74" s="20">
        <v>0</v>
      </c>
      <c r="Y74" s="20">
        <v>0</v>
      </c>
      <c r="Z74" s="20">
        <v>0</v>
      </c>
      <c r="AA74" s="20">
        <v>0</v>
      </c>
      <c r="AB74" s="20">
        <v>0</v>
      </c>
      <c r="AC74" s="30">
        <v>0</v>
      </c>
      <c r="AD74" s="20">
        <v>0</v>
      </c>
      <c r="AE74" s="20">
        <v>0</v>
      </c>
      <c r="AF74" s="20">
        <v>0</v>
      </c>
      <c r="AG74" s="20">
        <v>0</v>
      </c>
    </row>
    <row r="75" spans="1:163" x14ac:dyDescent="0.25">
      <c r="A75" s="71"/>
      <c r="B75" s="90" t="s">
        <v>58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8">
        <v>0</v>
      </c>
      <c r="J75" s="37">
        <v>0</v>
      </c>
      <c r="K75" s="37">
        <v>0</v>
      </c>
      <c r="L75" s="37">
        <v>0</v>
      </c>
      <c r="M75" s="37">
        <v>0</v>
      </c>
      <c r="N75" s="25">
        <v>0</v>
      </c>
      <c r="O75" s="37">
        <v>0</v>
      </c>
      <c r="P75" s="38">
        <v>0</v>
      </c>
      <c r="Q75" s="37">
        <v>0</v>
      </c>
      <c r="R75" s="37">
        <v>0</v>
      </c>
      <c r="S75" s="25">
        <v>0</v>
      </c>
      <c r="T75" s="25">
        <v>0</v>
      </c>
      <c r="U75" s="37">
        <v>0</v>
      </c>
      <c r="V75" s="54">
        <v>0</v>
      </c>
      <c r="W75" s="37">
        <v>0</v>
      </c>
      <c r="X75" s="37">
        <v>0</v>
      </c>
      <c r="Y75" s="37">
        <v>0</v>
      </c>
      <c r="Z75" s="37">
        <v>0</v>
      </c>
      <c r="AA75" s="37">
        <v>0</v>
      </c>
      <c r="AB75" s="37">
        <v>0</v>
      </c>
      <c r="AC75" s="54">
        <v>0</v>
      </c>
      <c r="AD75" s="37">
        <v>0</v>
      </c>
      <c r="AE75" s="37">
        <v>0</v>
      </c>
      <c r="AF75" s="37">
        <v>0</v>
      </c>
      <c r="AG75" s="37">
        <v>0</v>
      </c>
    </row>
    <row r="76" spans="1:163" x14ac:dyDescent="0.25">
      <c r="A76" s="71"/>
      <c r="B76" s="19" t="s">
        <v>59</v>
      </c>
      <c r="C76" s="93">
        <v>0</v>
      </c>
      <c r="D76" s="93">
        <v>0</v>
      </c>
      <c r="E76" s="93">
        <v>0</v>
      </c>
      <c r="F76" s="93">
        <v>0</v>
      </c>
      <c r="G76" s="93">
        <v>0</v>
      </c>
      <c r="H76" s="93">
        <v>0</v>
      </c>
      <c r="I76" s="100">
        <v>0</v>
      </c>
      <c r="J76" s="93">
        <v>0</v>
      </c>
      <c r="K76" s="93">
        <v>0</v>
      </c>
      <c r="L76" s="93">
        <v>0</v>
      </c>
      <c r="M76" s="93">
        <v>0</v>
      </c>
      <c r="N76" s="20">
        <v>0</v>
      </c>
      <c r="O76" s="93">
        <v>0</v>
      </c>
      <c r="P76" s="100">
        <v>0</v>
      </c>
      <c r="Q76" s="93">
        <v>0</v>
      </c>
      <c r="R76" s="93">
        <v>0</v>
      </c>
      <c r="S76" s="20">
        <v>0</v>
      </c>
      <c r="T76" s="20">
        <v>0</v>
      </c>
      <c r="U76" s="93">
        <v>0</v>
      </c>
      <c r="V76" s="93">
        <v>0</v>
      </c>
      <c r="W76" s="93">
        <v>0</v>
      </c>
      <c r="X76" s="93">
        <v>0</v>
      </c>
      <c r="Y76" s="93">
        <v>0</v>
      </c>
      <c r="Z76" s="93">
        <v>0</v>
      </c>
      <c r="AA76" s="93">
        <v>0</v>
      </c>
      <c r="AB76" s="93">
        <v>0</v>
      </c>
      <c r="AC76" s="93">
        <v>0</v>
      </c>
      <c r="AD76" s="93">
        <v>0</v>
      </c>
      <c r="AE76" s="93">
        <v>0</v>
      </c>
      <c r="AF76" s="93">
        <v>0</v>
      </c>
      <c r="AG76" s="93">
        <v>0</v>
      </c>
    </row>
    <row r="77" spans="1:163" x14ac:dyDescent="0.25">
      <c r="A77" s="2"/>
      <c r="B77" s="39" t="s">
        <v>33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8">
        <v>0</v>
      </c>
      <c r="J77" s="37">
        <v>0</v>
      </c>
      <c r="K77" s="37">
        <v>0</v>
      </c>
      <c r="L77" s="37">
        <v>0</v>
      </c>
      <c r="M77" s="37">
        <v>0</v>
      </c>
      <c r="N77" s="25">
        <v>0</v>
      </c>
      <c r="O77" s="37">
        <v>0</v>
      </c>
      <c r="P77" s="38">
        <v>1</v>
      </c>
      <c r="Q77" s="37">
        <v>0</v>
      </c>
      <c r="R77" s="37">
        <v>0</v>
      </c>
      <c r="S77" s="37">
        <v>0</v>
      </c>
      <c r="T77" s="37">
        <v>0</v>
      </c>
      <c r="U77" s="37">
        <v>0</v>
      </c>
      <c r="V77" s="54">
        <v>2</v>
      </c>
      <c r="W77" s="37">
        <v>0</v>
      </c>
      <c r="X77" s="37">
        <v>1</v>
      </c>
      <c r="Y77" s="37">
        <v>1</v>
      </c>
      <c r="Z77" s="37">
        <v>0</v>
      </c>
      <c r="AA77" s="37">
        <v>1</v>
      </c>
      <c r="AB77" s="37">
        <v>0</v>
      </c>
      <c r="AC77" s="54">
        <v>0</v>
      </c>
      <c r="AD77" s="37">
        <v>1</v>
      </c>
      <c r="AE77" s="37">
        <v>0</v>
      </c>
      <c r="AF77" s="37">
        <v>0</v>
      </c>
      <c r="AG77" s="37">
        <v>0</v>
      </c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0"/>
      <c r="EO77" s="40"/>
      <c r="EP77" s="40"/>
      <c r="EQ77" s="40"/>
      <c r="ER77" s="40"/>
      <c r="ES77" s="40"/>
      <c r="ET77" s="40"/>
      <c r="EU77" s="40"/>
      <c r="EV77" s="40"/>
      <c r="EW77" s="40"/>
      <c r="EX77" s="40"/>
      <c r="EY77" s="40"/>
      <c r="EZ77" s="40"/>
      <c r="FA77" s="40"/>
      <c r="FB77" s="40"/>
      <c r="FC77" s="40"/>
      <c r="FD77" s="40"/>
      <c r="FE77" s="40"/>
      <c r="FF77" s="40"/>
      <c r="FG77" s="40"/>
    </row>
    <row r="78" spans="1:163" ht="15.75" thickBot="1" x14ac:dyDescent="0.3">
      <c r="A78" s="44"/>
      <c r="B78" s="55" t="s">
        <v>34</v>
      </c>
      <c r="C78" s="42">
        <v>0</v>
      </c>
      <c r="D78" s="42">
        <v>0</v>
      </c>
      <c r="E78" s="42">
        <v>0</v>
      </c>
      <c r="F78" s="42">
        <v>0</v>
      </c>
      <c r="G78" s="93">
        <v>0</v>
      </c>
      <c r="H78" s="93">
        <v>0</v>
      </c>
      <c r="I78" s="100">
        <v>0</v>
      </c>
      <c r="J78" s="42">
        <v>0</v>
      </c>
      <c r="K78" s="42">
        <v>0</v>
      </c>
      <c r="L78" s="42">
        <v>0</v>
      </c>
      <c r="M78" s="57">
        <v>0</v>
      </c>
      <c r="N78" s="20">
        <v>0</v>
      </c>
      <c r="O78" s="93">
        <v>0</v>
      </c>
      <c r="P78" s="100">
        <f>P77/P72*100</f>
        <v>6.666666666666667</v>
      </c>
      <c r="Q78" s="93">
        <f t="shared" ref="Q78:X78" si="39">Q77/Q72*100</f>
        <v>0</v>
      </c>
      <c r="R78" s="42">
        <f t="shared" si="39"/>
        <v>0</v>
      </c>
      <c r="S78" s="42">
        <f t="shared" si="39"/>
        <v>0</v>
      </c>
      <c r="T78" s="42">
        <f t="shared" si="39"/>
        <v>0</v>
      </c>
      <c r="U78" s="42">
        <f t="shared" si="39"/>
        <v>0</v>
      </c>
      <c r="V78" s="42">
        <f t="shared" si="39"/>
        <v>8</v>
      </c>
      <c r="W78" s="42">
        <f t="shared" si="39"/>
        <v>0</v>
      </c>
      <c r="X78" s="42">
        <f t="shared" si="39"/>
        <v>2.8571428571428572</v>
      </c>
      <c r="Y78" s="42">
        <f t="shared" ref="Y78:AD78" si="40">Y77/Y72*100</f>
        <v>3.8461538461538463</v>
      </c>
      <c r="Z78" s="42">
        <f t="shared" si="40"/>
        <v>0</v>
      </c>
      <c r="AA78" s="42">
        <f t="shared" si="40"/>
        <v>3.0303030303030303</v>
      </c>
      <c r="AB78" s="93">
        <f t="shared" si="40"/>
        <v>0</v>
      </c>
      <c r="AC78" s="93">
        <f t="shared" si="40"/>
        <v>0</v>
      </c>
      <c r="AD78" s="57">
        <f t="shared" si="40"/>
        <v>4.1666666666666661</v>
      </c>
      <c r="AE78" s="57">
        <v>0</v>
      </c>
      <c r="AF78" s="57">
        <v>0</v>
      </c>
      <c r="AG78" s="57">
        <v>0</v>
      </c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  <c r="DD78" s="40"/>
      <c r="DE78" s="40"/>
      <c r="DF78" s="40"/>
      <c r="DG78" s="40"/>
      <c r="DH78" s="40"/>
      <c r="DI78" s="40"/>
      <c r="DJ78" s="40"/>
      <c r="DK78" s="40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A78" s="40"/>
      <c r="EB78" s="40"/>
      <c r="EC78" s="40"/>
      <c r="ED78" s="40"/>
      <c r="EE78" s="40"/>
      <c r="EF78" s="40"/>
      <c r="EG78" s="40"/>
      <c r="EH78" s="40"/>
      <c r="EI78" s="40"/>
      <c r="EJ78" s="40"/>
      <c r="EK78" s="40"/>
      <c r="EL78" s="40"/>
      <c r="EM78" s="40"/>
      <c r="EN78" s="40"/>
      <c r="EO78" s="40"/>
      <c r="EP78" s="40"/>
      <c r="EQ78" s="40"/>
      <c r="ER78" s="40"/>
      <c r="ES78" s="40"/>
      <c r="ET78" s="40"/>
      <c r="EU78" s="40"/>
      <c r="EV78" s="40"/>
      <c r="EW78" s="40"/>
      <c r="EX78" s="40"/>
      <c r="EY78" s="40"/>
      <c r="EZ78" s="40"/>
      <c r="FA78" s="40"/>
      <c r="FB78" s="40"/>
      <c r="FC78" s="40"/>
      <c r="FD78" s="40"/>
      <c r="FE78" s="40"/>
      <c r="FF78" s="40"/>
      <c r="FG78" s="40"/>
    </row>
    <row r="79" spans="1:163" ht="15.75" thickBot="1" x14ac:dyDescent="0.3">
      <c r="A79" s="10" t="s">
        <v>23</v>
      </c>
      <c r="B79" s="24" t="s">
        <v>9</v>
      </c>
      <c r="C79" s="12">
        <v>134</v>
      </c>
      <c r="D79" s="12">
        <v>129</v>
      </c>
      <c r="E79" s="12">
        <v>110</v>
      </c>
      <c r="F79" s="12">
        <v>113</v>
      </c>
      <c r="G79" s="12">
        <v>110</v>
      </c>
      <c r="H79" s="13">
        <v>110</v>
      </c>
      <c r="I79" s="12">
        <v>124</v>
      </c>
      <c r="J79" s="12">
        <v>103</v>
      </c>
      <c r="K79" s="12">
        <v>106</v>
      </c>
      <c r="L79" s="12">
        <v>124</v>
      </c>
      <c r="M79" s="12">
        <v>107</v>
      </c>
      <c r="N79" s="12">
        <v>118</v>
      </c>
      <c r="O79" s="13">
        <v>129</v>
      </c>
      <c r="P79" s="12">
        <v>149</v>
      </c>
      <c r="Q79" s="12">
        <v>135</v>
      </c>
      <c r="R79" s="12">
        <v>140</v>
      </c>
      <c r="S79" s="12">
        <v>122</v>
      </c>
      <c r="T79" s="12">
        <v>109</v>
      </c>
      <c r="U79" s="12">
        <v>108</v>
      </c>
      <c r="V79" s="13">
        <v>131</v>
      </c>
      <c r="W79" s="12">
        <v>125</v>
      </c>
      <c r="X79" s="12">
        <v>128</v>
      </c>
      <c r="Y79" s="12">
        <v>143</v>
      </c>
      <c r="Z79" s="12">
        <v>141</v>
      </c>
      <c r="AA79" s="12">
        <v>147</v>
      </c>
      <c r="AB79" s="12">
        <v>123</v>
      </c>
      <c r="AC79" s="13">
        <v>134</v>
      </c>
      <c r="AD79" s="12">
        <v>132</v>
      </c>
      <c r="AE79" s="12">
        <v>111</v>
      </c>
      <c r="AF79" s="12">
        <v>137</v>
      </c>
      <c r="AG79" s="12">
        <v>134</v>
      </c>
    </row>
    <row r="80" spans="1:163" x14ac:dyDescent="0.25">
      <c r="A80" s="15"/>
      <c r="B80" s="16" t="s">
        <v>10</v>
      </c>
      <c r="C80" s="17">
        <v>2</v>
      </c>
      <c r="D80" s="17">
        <v>8</v>
      </c>
      <c r="E80" s="17">
        <v>2</v>
      </c>
      <c r="F80" s="17">
        <v>3</v>
      </c>
      <c r="G80" s="17">
        <v>4</v>
      </c>
      <c r="H80" s="51">
        <v>5</v>
      </c>
      <c r="I80" s="17">
        <v>8</v>
      </c>
      <c r="J80" s="17">
        <v>4</v>
      </c>
      <c r="K80" s="17">
        <v>2</v>
      </c>
      <c r="L80" s="17">
        <v>1</v>
      </c>
      <c r="M80" s="17">
        <v>0</v>
      </c>
      <c r="N80" s="17">
        <v>5</v>
      </c>
      <c r="O80" s="51">
        <v>7</v>
      </c>
      <c r="P80" s="17">
        <v>1</v>
      </c>
      <c r="Q80" s="17">
        <v>5</v>
      </c>
      <c r="R80" s="17">
        <v>7</v>
      </c>
      <c r="S80" s="17">
        <v>4</v>
      </c>
      <c r="T80" s="17">
        <v>6</v>
      </c>
      <c r="U80" s="17">
        <v>4</v>
      </c>
      <c r="V80" s="51">
        <v>1</v>
      </c>
      <c r="W80" s="17">
        <v>3</v>
      </c>
      <c r="X80" s="17">
        <v>0</v>
      </c>
      <c r="Y80" s="17">
        <v>9</v>
      </c>
      <c r="Z80" s="17">
        <v>6</v>
      </c>
      <c r="AA80" s="17">
        <v>8</v>
      </c>
      <c r="AB80" s="17">
        <v>6</v>
      </c>
      <c r="AC80" s="51">
        <v>5</v>
      </c>
      <c r="AD80" s="17">
        <v>3</v>
      </c>
      <c r="AE80" s="17">
        <v>4</v>
      </c>
      <c r="AF80" s="17">
        <v>6</v>
      </c>
      <c r="AG80" s="17">
        <v>4</v>
      </c>
    </row>
    <row r="81" spans="1:163" x14ac:dyDescent="0.25">
      <c r="A81" s="15"/>
      <c r="B81" s="19" t="s">
        <v>11</v>
      </c>
      <c r="C81" s="20">
        <f>C80/C79*100</f>
        <v>1.4925373134328357</v>
      </c>
      <c r="D81" s="20">
        <f>D80/D79*100</f>
        <v>6.2015503875968996</v>
      </c>
      <c r="E81" s="20">
        <f>E80/E79*100</f>
        <v>1.8181818181818181</v>
      </c>
      <c r="F81" s="20">
        <f>F80/F79*100</f>
        <v>2.6548672566371683</v>
      </c>
      <c r="G81" s="20">
        <f t="shared" ref="G81:S81" si="41">G80/G79*100</f>
        <v>3.6363636363636362</v>
      </c>
      <c r="H81" s="20">
        <f t="shared" si="41"/>
        <v>4.5454545454545459</v>
      </c>
      <c r="I81" s="20">
        <f t="shared" si="41"/>
        <v>6.4516129032258061</v>
      </c>
      <c r="J81" s="20">
        <f t="shared" si="41"/>
        <v>3.8834951456310676</v>
      </c>
      <c r="K81" s="20">
        <f t="shared" si="41"/>
        <v>1.8867924528301887</v>
      </c>
      <c r="L81" s="20">
        <f t="shared" si="41"/>
        <v>0.80645161290322576</v>
      </c>
      <c r="M81" s="20">
        <f t="shared" si="41"/>
        <v>0</v>
      </c>
      <c r="N81" s="20">
        <f t="shared" si="41"/>
        <v>4.2372881355932197</v>
      </c>
      <c r="O81" s="20">
        <f t="shared" si="41"/>
        <v>5.4263565891472867</v>
      </c>
      <c r="P81" s="20">
        <f t="shared" si="41"/>
        <v>0.67114093959731547</v>
      </c>
      <c r="Q81" s="20">
        <f t="shared" si="41"/>
        <v>3.7037037037037033</v>
      </c>
      <c r="R81" s="20">
        <f t="shared" si="41"/>
        <v>5</v>
      </c>
      <c r="S81" s="20">
        <f t="shared" si="41"/>
        <v>3.278688524590164</v>
      </c>
      <c r="T81" s="20">
        <f t="shared" ref="T81:AG81" si="42">T80/T79*100</f>
        <v>5.5045871559633035</v>
      </c>
      <c r="U81" s="20">
        <f t="shared" si="42"/>
        <v>3.7037037037037033</v>
      </c>
      <c r="V81" s="20">
        <f t="shared" si="42"/>
        <v>0.76335877862595414</v>
      </c>
      <c r="W81" s="20">
        <f t="shared" si="42"/>
        <v>2.4</v>
      </c>
      <c r="X81" s="20">
        <f t="shared" si="42"/>
        <v>0</v>
      </c>
      <c r="Y81" s="20">
        <f t="shared" si="42"/>
        <v>6.2937062937062942</v>
      </c>
      <c r="Z81" s="20">
        <f t="shared" si="42"/>
        <v>4.2553191489361701</v>
      </c>
      <c r="AA81" s="20">
        <f t="shared" si="42"/>
        <v>5.4421768707482991</v>
      </c>
      <c r="AB81" s="20">
        <f t="shared" si="42"/>
        <v>4.8780487804878048</v>
      </c>
      <c r="AC81" s="20">
        <f t="shared" si="42"/>
        <v>3.7313432835820892</v>
      </c>
      <c r="AD81" s="20">
        <f t="shared" si="42"/>
        <v>2.2727272727272729</v>
      </c>
      <c r="AE81" s="20">
        <f t="shared" si="42"/>
        <v>3.6036036036036037</v>
      </c>
      <c r="AF81" s="20">
        <f t="shared" si="42"/>
        <v>4.3795620437956204</v>
      </c>
      <c r="AG81" s="20">
        <f t="shared" si="42"/>
        <v>2.9850746268656714</v>
      </c>
    </row>
    <row r="82" spans="1:163" x14ac:dyDescent="0.25">
      <c r="A82" s="48"/>
      <c r="B82" s="90" t="s">
        <v>58</v>
      </c>
      <c r="C82" s="37">
        <v>0</v>
      </c>
      <c r="D82" s="37">
        <v>4</v>
      </c>
      <c r="E82" s="37">
        <v>0</v>
      </c>
      <c r="F82" s="37">
        <v>0</v>
      </c>
      <c r="G82" s="37">
        <v>3</v>
      </c>
      <c r="H82" s="54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  <c r="N82" s="37">
        <v>2</v>
      </c>
      <c r="O82" s="54">
        <v>5</v>
      </c>
      <c r="P82" s="37">
        <v>0</v>
      </c>
      <c r="Q82" s="37">
        <v>0</v>
      </c>
      <c r="R82" s="37">
        <v>4</v>
      </c>
      <c r="S82" s="37">
        <v>0</v>
      </c>
      <c r="T82" s="37">
        <v>0</v>
      </c>
      <c r="U82" s="37">
        <v>2</v>
      </c>
      <c r="V82" s="54">
        <v>0</v>
      </c>
      <c r="W82" s="37">
        <v>2</v>
      </c>
      <c r="X82" s="37">
        <v>0</v>
      </c>
      <c r="Y82" s="37">
        <v>3</v>
      </c>
      <c r="Z82" s="37">
        <v>1</v>
      </c>
      <c r="AA82" s="37">
        <v>0</v>
      </c>
      <c r="AB82" s="37">
        <v>0</v>
      </c>
      <c r="AC82" s="54">
        <v>0</v>
      </c>
      <c r="AD82" s="37">
        <v>0</v>
      </c>
      <c r="AE82" s="37">
        <v>1</v>
      </c>
      <c r="AF82" s="37">
        <v>2</v>
      </c>
      <c r="AG82" s="37">
        <v>0</v>
      </c>
    </row>
    <row r="83" spans="1:163" x14ac:dyDescent="0.25">
      <c r="A83" s="48"/>
      <c r="B83" s="19" t="s">
        <v>59</v>
      </c>
      <c r="C83" s="93">
        <v>0</v>
      </c>
      <c r="D83" s="93">
        <f>D82/D79*100</f>
        <v>3.1007751937984498</v>
      </c>
      <c r="E83" s="93">
        <f t="shared" ref="E83:I83" si="43">E82/E79*100</f>
        <v>0</v>
      </c>
      <c r="F83" s="93">
        <f t="shared" si="43"/>
        <v>0</v>
      </c>
      <c r="G83" s="93">
        <f t="shared" si="43"/>
        <v>2.7272727272727271</v>
      </c>
      <c r="H83" s="93">
        <f t="shared" si="43"/>
        <v>0</v>
      </c>
      <c r="I83" s="93">
        <f t="shared" si="43"/>
        <v>0</v>
      </c>
      <c r="J83" s="93">
        <v>0</v>
      </c>
      <c r="K83" s="93">
        <v>0</v>
      </c>
      <c r="L83" s="93">
        <v>0</v>
      </c>
      <c r="M83" s="93">
        <v>0</v>
      </c>
      <c r="N83" s="93">
        <f>N82/N79*100</f>
        <v>1.6949152542372881</v>
      </c>
      <c r="O83" s="93">
        <f t="shared" ref="O83:AF83" si="44">O82/O79*100</f>
        <v>3.8759689922480618</v>
      </c>
      <c r="P83" s="93">
        <f t="shared" si="44"/>
        <v>0</v>
      </c>
      <c r="Q83" s="93">
        <f t="shared" si="44"/>
        <v>0</v>
      </c>
      <c r="R83" s="93">
        <f t="shared" si="44"/>
        <v>2.8571428571428572</v>
      </c>
      <c r="S83" s="93">
        <f t="shared" si="44"/>
        <v>0</v>
      </c>
      <c r="T83" s="93">
        <f t="shared" si="44"/>
        <v>0</v>
      </c>
      <c r="U83" s="93">
        <f t="shared" si="44"/>
        <v>1.8518518518518516</v>
      </c>
      <c r="V83" s="93">
        <f t="shared" si="44"/>
        <v>0</v>
      </c>
      <c r="W83" s="93">
        <f t="shared" si="44"/>
        <v>1.6</v>
      </c>
      <c r="X83" s="93">
        <f t="shared" si="44"/>
        <v>0</v>
      </c>
      <c r="Y83" s="93">
        <f t="shared" si="44"/>
        <v>2.0979020979020979</v>
      </c>
      <c r="Z83" s="93">
        <f t="shared" si="44"/>
        <v>0.70921985815602839</v>
      </c>
      <c r="AA83" s="93">
        <f t="shared" si="44"/>
        <v>0</v>
      </c>
      <c r="AB83" s="93">
        <f t="shared" si="44"/>
        <v>0</v>
      </c>
      <c r="AC83" s="93">
        <f t="shared" si="44"/>
        <v>0</v>
      </c>
      <c r="AD83" s="93">
        <f t="shared" si="44"/>
        <v>0</v>
      </c>
      <c r="AE83" s="93">
        <f t="shared" si="44"/>
        <v>0.90090090090090091</v>
      </c>
      <c r="AF83" s="93">
        <f t="shared" si="44"/>
        <v>1.4598540145985401</v>
      </c>
      <c r="AG83" s="93">
        <v>0</v>
      </c>
    </row>
    <row r="84" spans="1:163" x14ac:dyDescent="0.25">
      <c r="A84" s="2"/>
      <c r="B84" s="39" t="s">
        <v>33</v>
      </c>
      <c r="C84" s="37">
        <v>3</v>
      </c>
      <c r="D84" s="37">
        <v>1</v>
      </c>
      <c r="E84" s="37">
        <v>1</v>
      </c>
      <c r="F84" s="37">
        <v>3</v>
      </c>
      <c r="G84" s="37">
        <v>3</v>
      </c>
      <c r="H84" s="54">
        <v>3</v>
      </c>
      <c r="I84" s="38">
        <v>3</v>
      </c>
      <c r="J84" s="37">
        <v>0</v>
      </c>
      <c r="K84" s="37">
        <v>1</v>
      </c>
      <c r="L84" s="37">
        <v>1</v>
      </c>
      <c r="M84" s="37">
        <v>2</v>
      </c>
      <c r="N84" s="37">
        <v>2</v>
      </c>
      <c r="O84" s="54">
        <v>1</v>
      </c>
      <c r="P84" s="38">
        <v>1</v>
      </c>
      <c r="Q84" s="37">
        <v>0</v>
      </c>
      <c r="R84" s="37">
        <v>0</v>
      </c>
      <c r="S84" s="37">
        <v>0</v>
      </c>
      <c r="T84" s="37">
        <v>5</v>
      </c>
      <c r="U84" s="37">
        <v>0</v>
      </c>
      <c r="V84" s="54">
        <v>0</v>
      </c>
      <c r="W84" s="37">
        <v>0</v>
      </c>
      <c r="X84" s="37">
        <v>1</v>
      </c>
      <c r="Y84" s="37">
        <v>1</v>
      </c>
      <c r="Z84" s="37">
        <v>1</v>
      </c>
      <c r="AA84" s="37">
        <v>1</v>
      </c>
      <c r="AB84" s="37">
        <v>0</v>
      </c>
      <c r="AC84" s="54">
        <v>0</v>
      </c>
      <c r="AD84" s="37">
        <v>0</v>
      </c>
      <c r="AE84" s="37">
        <v>1</v>
      </c>
      <c r="AF84" s="37">
        <v>0</v>
      </c>
      <c r="AG84" s="37">
        <v>0</v>
      </c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40"/>
      <c r="CF84" s="40"/>
      <c r="CG84" s="40"/>
      <c r="CH84" s="40"/>
      <c r="CI84" s="40"/>
      <c r="CJ84" s="40"/>
      <c r="CK84" s="40"/>
      <c r="CL84" s="40"/>
      <c r="CM84" s="40"/>
      <c r="CN84" s="40"/>
      <c r="CO84" s="40"/>
      <c r="CP84" s="40"/>
      <c r="CQ84" s="40"/>
      <c r="CR84" s="40"/>
      <c r="CS84" s="40"/>
      <c r="CT84" s="40"/>
      <c r="CU84" s="40"/>
      <c r="CV84" s="40"/>
      <c r="CW84" s="40"/>
      <c r="CX84" s="40"/>
      <c r="CY84" s="40"/>
      <c r="CZ84" s="40"/>
      <c r="DA84" s="40"/>
      <c r="DB84" s="40"/>
      <c r="DC84" s="40"/>
      <c r="DD84" s="40"/>
      <c r="DE84" s="40"/>
      <c r="DF84" s="40"/>
      <c r="DG84" s="40"/>
      <c r="DH84" s="40"/>
      <c r="DI84" s="40"/>
      <c r="DJ84" s="40"/>
      <c r="DK84" s="40"/>
      <c r="DL84" s="40"/>
      <c r="DM84" s="40"/>
      <c r="DN84" s="40"/>
      <c r="DO84" s="40"/>
      <c r="DP84" s="40"/>
      <c r="DQ84" s="40"/>
      <c r="DR84" s="40"/>
      <c r="DS84" s="40"/>
      <c r="DT84" s="40"/>
      <c r="DU84" s="40"/>
      <c r="DV84" s="40"/>
      <c r="DW84" s="40"/>
      <c r="DX84" s="40"/>
      <c r="DY84" s="40"/>
      <c r="DZ84" s="40"/>
      <c r="EA84" s="40"/>
      <c r="EB84" s="40"/>
      <c r="EC84" s="40"/>
      <c r="ED84" s="40"/>
      <c r="EE84" s="40"/>
      <c r="EF84" s="40"/>
      <c r="EG84" s="40"/>
      <c r="EH84" s="40"/>
      <c r="EI84" s="40"/>
      <c r="EJ84" s="40"/>
      <c r="EK84" s="40"/>
      <c r="EL84" s="40"/>
      <c r="EM84" s="40"/>
      <c r="EN84" s="40"/>
      <c r="EO84" s="40"/>
      <c r="EP84" s="40"/>
      <c r="EQ84" s="40"/>
      <c r="ER84" s="40"/>
      <c r="ES84" s="40"/>
      <c r="ET84" s="40"/>
      <c r="EU84" s="40"/>
      <c r="EV84" s="40"/>
      <c r="EW84" s="40"/>
      <c r="EX84" s="40"/>
      <c r="EY84" s="40"/>
      <c r="EZ84" s="40"/>
      <c r="FA84" s="40"/>
      <c r="FB84" s="40"/>
      <c r="FC84" s="40"/>
      <c r="FD84" s="40"/>
      <c r="FE84" s="40"/>
      <c r="FF84" s="40"/>
      <c r="FG84" s="40"/>
    </row>
    <row r="85" spans="1:163" ht="15.75" thickBot="1" x14ac:dyDescent="0.3">
      <c r="A85" s="44"/>
      <c r="B85" s="55" t="s">
        <v>34</v>
      </c>
      <c r="C85" s="42">
        <f>C84/C79*100</f>
        <v>2.2388059701492535</v>
      </c>
      <c r="D85" s="42">
        <f>D84/D79*100</f>
        <v>0.77519379844961245</v>
      </c>
      <c r="E85" s="42">
        <f>E84/E79*100</f>
        <v>0.90909090909090906</v>
      </c>
      <c r="F85" s="42">
        <f>F84/F79*100</f>
        <v>2.6548672566371683</v>
      </c>
      <c r="G85" s="42">
        <f t="shared" ref="G85:AE85" si="45">G84/G79*100</f>
        <v>2.7272727272727271</v>
      </c>
      <c r="H85" s="42">
        <f t="shared" si="45"/>
        <v>2.7272727272727271</v>
      </c>
      <c r="I85" s="42">
        <f t="shared" si="45"/>
        <v>2.4193548387096775</v>
      </c>
      <c r="J85" s="42">
        <f t="shared" si="45"/>
        <v>0</v>
      </c>
      <c r="K85" s="42">
        <f t="shared" si="45"/>
        <v>0.94339622641509435</v>
      </c>
      <c r="L85" s="42">
        <f t="shared" si="45"/>
        <v>0.80645161290322576</v>
      </c>
      <c r="M85" s="42">
        <f t="shared" si="45"/>
        <v>1.8691588785046727</v>
      </c>
      <c r="N85" s="42">
        <f t="shared" si="45"/>
        <v>1.6949152542372881</v>
      </c>
      <c r="O85" s="42">
        <f t="shared" si="45"/>
        <v>0.77519379844961245</v>
      </c>
      <c r="P85" s="42">
        <f t="shared" si="45"/>
        <v>0.67114093959731547</v>
      </c>
      <c r="Q85" s="42">
        <f t="shared" si="45"/>
        <v>0</v>
      </c>
      <c r="R85" s="42">
        <f t="shared" si="45"/>
        <v>0</v>
      </c>
      <c r="S85" s="42">
        <f t="shared" si="45"/>
        <v>0</v>
      </c>
      <c r="T85" s="42">
        <f t="shared" si="45"/>
        <v>4.5871559633027523</v>
      </c>
      <c r="U85" s="42">
        <f t="shared" si="45"/>
        <v>0</v>
      </c>
      <c r="V85" s="42">
        <f t="shared" si="45"/>
        <v>0</v>
      </c>
      <c r="W85" s="42">
        <f t="shared" si="45"/>
        <v>0</v>
      </c>
      <c r="X85" s="42">
        <f t="shared" si="45"/>
        <v>0.78125</v>
      </c>
      <c r="Y85" s="42">
        <f t="shared" si="45"/>
        <v>0.69930069930069927</v>
      </c>
      <c r="Z85" s="42">
        <f t="shared" si="45"/>
        <v>0.70921985815602839</v>
      </c>
      <c r="AA85" s="42">
        <f t="shared" si="45"/>
        <v>0.68027210884353739</v>
      </c>
      <c r="AB85" s="42">
        <f t="shared" si="45"/>
        <v>0</v>
      </c>
      <c r="AC85" s="42">
        <f t="shared" si="45"/>
        <v>0</v>
      </c>
      <c r="AD85" s="42">
        <f t="shared" si="45"/>
        <v>0</v>
      </c>
      <c r="AE85" s="42">
        <f t="shared" si="45"/>
        <v>0.90090090090090091</v>
      </c>
      <c r="AF85" s="42">
        <v>0</v>
      </c>
      <c r="AG85" s="57">
        <v>0</v>
      </c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/>
      <c r="CG85" s="40"/>
      <c r="CH85" s="40"/>
      <c r="CI85" s="40"/>
      <c r="CJ85" s="40"/>
      <c r="CK85" s="40"/>
      <c r="CL85" s="40"/>
      <c r="CM85" s="40"/>
      <c r="CN85" s="40"/>
      <c r="CO85" s="40"/>
      <c r="CP85" s="40"/>
      <c r="CQ85" s="40"/>
      <c r="CR85" s="40"/>
      <c r="CS85" s="40"/>
      <c r="CT85" s="40"/>
      <c r="CU85" s="40"/>
      <c r="CV85" s="40"/>
      <c r="CW85" s="40"/>
      <c r="CX85" s="40"/>
      <c r="CY85" s="40"/>
      <c r="CZ85" s="40"/>
      <c r="DA85" s="40"/>
      <c r="DB85" s="40"/>
      <c r="DC85" s="40"/>
      <c r="DD85" s="40"/>
      <c r="DE85" s="40"/>
      <c r="DF85" s="40"/>
      <c r="DG85" s="40"/>
      <c r="DH85" s="40"/>
      <c r="DI85" s="40"/>
      <c r="DJ85" s="40"/>
      <c r="DK85" s="40"/>
      <c r="DL85" s="40"/>
      <c r="DM85" s="40"/>
      <c r="DN85" s="40"/>
      <c r="DO85" s="40"/>
      <c r="DP85" s="40"/>
      <c r="DQ85" s="40"/>
      <c r="DR85" s="40"/>
      <c r="DS85" s="40"/>
      <c r="DT85" s="40"/>
      <c r="DU85" s="40"/>
      <c r="DV85" s="40"/>
      <c r="DW85" s="40"/>
      <c r="DX85" s="40"/>
      <c r="DY85" s="40"/>
      <c r="DZ85" s="40"/>
      <c r="EA85" s="40"/>
      <c r="EB85" s="40"/>
      <c r="EC85" s="40"/>
      <c r="ED85" s="40"/>
      <c r="EE85" s="40"/>
      <c r="EF85" s="40"/>
      <c r="EG85" s="40"/>
      <c r="EH85" s="40"/>
      <c r="EI85" s="40"/>
      <c r="EJ85" s="40"/>
      <c r="EK85" s="40"/>
      <c r="EL85" s="40"/>
      <c r="EM85" s="40"/>
      <c r="EN85" s="40"/>
      <c r="EO85" s="40"/>
      <c r="EP85" s="40"/>
      <c r="EQ85" s="40"/>
      <c r="ER85" s="40"/>
      <c r="ES85" s="40"/>
      <c r="ET85" s="40"/>
      <c r="EU85" s="40"/>
      <c r="EV85" s="40"/>
      <c r="EW85" s="40"/>
      <c r="EX85" s="40"/>
      <c r="EY85" s="40"/>
      <c r="EZ85" s="40"/>
      <c r="FA85" s="40"/>
      <c r="FB85" s="40"/>
      <c r="FC85" s="40"/>
      <c r="FD85" s="40"/>
      <c r="FE85" s="40"/>
      <c r="FF85" s="40"/>
      <c r="FG85" s="40"/>
    </row>
    <row r="86" spans="1:163" x14ac:dyDescent="0.25">
      <c r="A86" s="34" t="s">
        <v>24</v>
      </c>
      <c r="B86" s="22" t="s">
        <v>24</v>
      </c>
      <c r="C86" s="12">
        <f>C7+C14+C21+C28+C36+C43+C50+C57+C65+C72+C79</f>
        <v>851</v>
      </c>
      <c r="D86" s="12">
        <f>D7+D14+D21+D28+D36+D43+D50+D57+D65+D72+D79</f>
        <v>785</v>
      </c>
      <c r="E86" s="12">
        <f>E7+E14+E21+E28+E36+E43+E50+E57+E65+E72+E79</f>
        <v>717</v>
      </c>
      <c r="F86" s="12">
        <f>F7+F14+F21+F28+F36+F43+F50+F57+F65+F72+F79</f>
        <v>713</v>
      </c>
      <c r="G86" s="12">
        <f t="shared" ref="G86:I86" si="46">G7+G14+G21+G28+G36+G43+G50+G57+G65+G72+G79</f>
        <v>680</v>
      </c>
      <c r="H86" s="12">
        <f t="shared" si="46"/>
        <v>610</v>
      </c>
      <c r="I86" s="12">
        <f t="shared" si="46"/>
        <v>599</v>
      </c>
      <c r="J86" s="12">
        <f t="shared" ref="J86:K86" si="47">J7+J14+J21+J28+J36+J43+J50+J57+J65+J72+J79</f>
        <v>721</v>
      </c>
      <c r="K86" s="12">
        <f t="shared" si="47"/>
        <v>669</v>
      </c>
      <c r="L86" s="12">
        <f t="shared" ref="L86:M86" si="48">L7+L14+L21+L28+L36+L43+L50+L57+L65+L72+L79</f>
        <v>718</v>
      </c>
      <c r="M86" s="12">
        <f t="shared" si="48"/>
        <v>715</v>
      </c>
      <c r="N86" s="12">
        <f t="shared" ref="N86:Q86" si="49">N7+N14+N21+N28+N36+N43+N50+N57+N65+N72+N79</f>
        <v>766</v>
      </c>
      <c r="O86" s="12">
        <f t="shared" si="49"/>
        <v>709</v>
      </c>
      <c r="P86" s="12">
        <f t="shared" si="49"/>
        <v>773</v>
      </c>
      <c r="Q86" s="12">
        <f t="shared" si="49"/>
        <v>743</v>
      </c>
      <c r="R86" s="12">
        <f t="shared" ref="R86:S86" si="50">R7+R14+R21+R28+R36+R43+R50+R57+R65+R72+R79</f>
        <v>904</v>
      </c>
      <c r="S86" s="12">
        <f t="shared" si="50"/>
        <v>719</v>
      </c>
      <c r="T86" s="12">
        <f t="shared" ref="T86" si="51">T7+T14+T21+T28+T36+T43+T50+T57+T65+T72+T79</f>
        <v>755</v>
      </c>
      <c r="U86" s="12">
        <f t="shared" ref="U86:W86" si="52">U7+U14+U21+U28+U36+U43+U50+U57+U65+U72+U79</f>
        <v>713</v>
      </c>
      <c r="V86" s="12">
        <f t="shared" si="52"/>
        <v>712</v>
      </c>
      <c r="W86" s="12">
        <f t="shared" si="52"/>
        <v>639</v>
      </c>
      <c r="X86" s="12">
        <f t="shared" ref="X86:Y86" si="53">X7+X14+X21+X28+X36+X43+X50+X57+X65+X72+X79</f>
        <v>857</v>
      </c>
      <c r="Y86" s="12">
        <f t="shared" si="53"/>
        <v>855</v>
      </c>
      <c r="Z86" s="12">
        <f t="shared" ref="Z86:AA86" si="54">Z7+Z14+Z21+Z28+Z36+Z43+Z50+Z57+Z65+Z72+Z79</f>
        <v>831</v>
      </c>
      <c r="AA86" s="12">
        <f t="shared" si="54"/>
        <v>835</v>
      </c>
      <c r="AB86" s="12">
        <f t="shared" ref="AB86:AD86" si="55">AB7+AB14+AB21+AB28+AB36+AB43+AB50+AB57+AB65+AB72+AB79</f>
        <v>726</v>
      </c>
      <c r="AC86" s="12">
        <f t="shared" si="55"/>
        <v>731</v>
      </c>
      <c r="AD86" s="12">
        <f t="shared" si="55"/>
        <v>692</v>
      </c>
      <c r="AE86" s="12">
        <f t="shared" ref="AE86:AF86" si="56">AE7+AE14+AE21+AE28+AE36+AE43+AE50+AE57+AE65+AE72+AE79</f>
        <v>767</v>
      </c>
      <c r="AF86" s="12">
        <f t="shared" si="56"/>
        <v>844</v>
      </c>
      <c r="AG86" s="12">
        <f t="shared" ref="AG86" si="57">AG7+AG14+AG21+AG28+AG36+AG43+AG50+AG57+AG65+AG72+AG79</f>
        <v>781</v>
      </c>
    </row>
    <row r="87" spans="1:163" x14ac:dyDescent="0.25">
      <c r="A87" s="15"/>
      <c r="B87" s="35" t="s">
        <v>25</v>
      </c>
      <c r="C87" s="17">
        <f t="shared" ref="C87:D87" si="58">C8+C15+C22+C29+C37+C44+C51+C58+C66+C73+C80</f>
        <v>62</v>
      </c>
      <c r="D87" s="17">
        <f t="shared" si="58"/>
        <v>62</v>
      </c>
      <c r="E87" s="17">
        <f t="shared" ref="E87:F87" si="59">E8+E15+E22+E29+E37+E44+E51+E58+E66+E73+E80</f>
        <v>58</v>
      </c>
      <c r="F87" s="17">
        <f t="shared" si="59"/>
        <v>59</v>
      </c>
      <c r="G87" s="17">
        <f t="shared" ref="G87:I87" si="60">G8+G15+G22+G29+G37+G44+G51+G58+G66+G73+G80</f>
        <v>42</v>
      </c>
      <c r="H87" s="17">
        <f t="shared" si="60"/>
        <v>45</v>
      </c>
      <c r="I87" s="17">
        <f t="shared" si="60"/>
        <v>50</v>
      </c>
      <c r="J87" s="17">
        <f t="shared" ref="J87:K87" si="61">J8+J15+J22+J29+J37+J44+J51+J58+J66+J73+J80</f>
        <v>48</v>
      </c>
      <c r="K87" s="17">
        <f t="shared" si="61"/>
        <v>36</v>
      </c>
      <c r="L87" s="17">
        <f t="shared" ref="L87:M87" si="62">L8+L15+L22+L29+L37+L44+L51+L58+L66+L73+L80</f>
        <v>35</v>
      </c>
      <c r="M87" s="17">
        <f t="shared" si="62"/>
        <v>41</v>
      </c>
      <c r="N87" s="17">
        <f t="shared" ref="N87:Q87" si="63">N8+N15+N22+N29+N37+N44+N51+N58+N66+N73+N80</f>
        <v>57</v>
      </c>
      <c r="O87" s="17">
        <f t="shared" si="63"/>
        <v>48</v>
      </c>
      <c r="P87" s="17">
        <f t="shared" si="63"/>
        <v>67</v>
      </c>
      <c r="Q87" s="17">
        <f t="shared" si="63"/>
        <v>49</v>
      </c>
      <c r="R87" s="17">
        <f t="shared" ref="R87:S87" si="64">R8+R15+R22+R29+R37+R44+R51+R58+R66+R73+R80</f>
        <v>68</v>
      </c>
      <c r="S87" s="17">
        <f t="shared" si="64"/>
        <v>50</v>
      </c>
      <c r="T87" s="17">
        <f t="shared" ref="T87" si="65">T8+T15+T22+T29+T37+T44+T51+T58+T66+T73+T80</f>
        <v>64</v>
      </c>
      <c r="U87" s="17">
        <f t="shared" ref="U87:W87" si="66">U8+U15+U22+U29+U37+U44+U51+U58+U66+U73+U80</f>
        <v>55</v>
      </c>
      <c r="V87" s="17">
        <f t="shared" si="66"/>
        <v>52</v>
      </c>
      <c r="W87" s="17">
        <f t="shared" si="66"/>
        <v>48</v>
      </c>
      <c r="X87" s="17">
        <f t="shared" ref="X87:Y87" si="67">X8+X15+X22+X29+X37+X44+X51+X58+X66+X73+X80</f>
        <v>49</v>
      </c>
      <c r="Y87" s="17">
        <f t="shared" si="67"/>
        <v>53</v>
      </c>
      <c r="Z87" s="17">
        <f t="shared" ref="Z87:AA87" si="68">Z8+Z15+Z22+Z29+Z37+Z44+Z51+Z58+Z66+Z73+Z80</f>
        <v>53</v>
      </c>
      <c r="AA87" s="17">
        <f t="shared" si="68"/>
        <v>63</v>
      </c>
      <c r="AB87" s="17">
        <f t="shared" ref="AB87:AD87" si="69">AB8+AB15+AB22+AB29+AB37+AB44+AB51+AB58+AB66+AB73+AB80</f>
        <v>61</v>
      </c>
      <c r="AC87" s="17">
        <f t="shared" si="69"/>
        <v>48</v>
      </c>
      <c r="AD87" s="17">
        <f t="shared" si="69"/>
        <v>41</v>
      </c>
      <c r="AE87" s="17">
        <f t="shared" ref="AE87:AF87" si="70">AE8+AE15+AE22+AE29+AE37+AE44+AE51+AE58+AE66+AE73+AE80</f>
        <v>60</v>
      </c>
      <c r="AF87" s="17">
        <f t="shared" si="70"/>
        <v>54</v>
      </c>
      <c r="AG87" s="17">
        <f t="shared" ref="AG87" si="71">AG8+AG15+AG22+AG29+AG37+AG44+AG51+AG58+AG66+AG73+AG80</f>
        <v>44</v>
      </c>
    </row>
    <row r="88" spans="1:163" x14ac:dyDescent="0.25">
      <c r="A88" s="15"/>
      <c r="B88" s="36" t="s">
        <v>26</v>
      </c>
      <c r="C88" s="20">
        <f>C87/C86*100</f>
        <v>7.2855464159811989</v>
      </c>
      <c r="D88" s="20">
        <f>D87/D86*100</f>
        <v>7.8980891719745223</v>
      </c>
      <c r="E88" s="20">
        <f>E87/E86*100</f>
        <v>8.0892608089260811</v>
      </c>
      <c r="F88" s="20">
        <f>F87/F86*100</f>
        <v>8.2748948106591858</v>
      </c>
      <c r="G88" s="20">
        <f t="shared" ref="G88:I88" si="72">G87/G86*100</f>
        <v>6.1764705882352944</v>
      </c>
      <c r="H88" s="20">
        <f t="shared" si="72"/>
        <v>7.3770491803278686</v>
      </c>
      <c r="I88" s="20">
        <f t="shared" si="72"/>
        <v>8.3472454090150254</v>
      </c>
      <c r="J88" s="20">
        <f t="shared" ref="J88:K88" si="73">J87/J86*100</f>
        <v>6.6574202496532591</v>
      </c>
      <c r="K88" s="20">
        <f t="shared" si="73"/>
        <v>5.3811659192825116</v>
      </c>
      <c r="L88" s="20">
        <f t="shared" ref="L88:M88" si="74">L87/L86*100</f>
        <v>4.8746518105849583</v>
      </c>
      <c r="M88" s="20">
        <f t="shared" si="74"/>
        <v>5.7342657342657342</v>
      </c>
      <c r="N88" s="20">
        <f t="shared" ref="N88:Q88" si="75">N87/N86*100</f>
        <v>7.4412532637075719</v>
      </c>
      <c r="O88" s="20">
        <f t="shared" si="75"/>
        <v>6.7700987306064881</v>
      </c>
      <c r="P88" s="20">
        <f t="shared" si="75"/>
        <v>8.6675291073738681</v>
      </c>
      <c r="Q88" s="20">
        <f t="shared" si="75"/>
        <v>6.594885598923284</v>
      </c>
      <c r="R88" s="20">
        <f t="shared" ref="R88:S88" si="76">R87/R86*100</f>
        <v>7.5221238938053103</v>
      </c>
      <c r="S88" s="20">
        <f t="shared" si="76"/>
        <v>6.9541029207232263</v>
      </c>
      <c r="T88" s="20">
        <f t="shared" ref="T88" si="77">T87/T86*100</f>
        <v>8.4768211920529808</v>
      </c>
      <c r="U88" s="20">
        <f t="shared" ref="U88:W88" si="78">U87/U86*100</f>
        <v>7.713884992987377</v>
      </c>
      <c r="V88" s="20">
        <f t="shared" si="78"/>
        <v>7.3033707865168536</v>
      </c>
      <c r="W88" s="20">
        <f t="shared" si="78"/>
        <v>7.511737089201878</v>
      </c>
      <c r="X88" s="20">
        <f t="shared" ref="X88:Y88" si="79">X87/X86*100</f>
        <v>5.7176196032672113</v>
      </c>
      <c r="Y88" s="20">
        <f t="shared" si="79"/>
        <v>6.1988304093567255</v>
      </c>
      <c r="Z88" s="20">
        <f t="shared" ref="Z88:AA88" si="80">Z87/Z86*100</f>
        <v>6.3778580024067386</v>
      </c>
      <c r="AA88" s="20">
        <f t="shared" si="80"/>
        <v>7.5449101796407181</v>
      </c>
      <c r="AB88" s="20">
        <f t="shared" ref="AB88:AD88" si="81">AB87/AB86*100</f>
        <v>8.4022038567493116</v>
      </c>
      <c r="AC88" s="20">
        <f t="shared" si="81"/>
        <v>6.5663474692202461</v>
      </c>
      <c r="AD88" s="20">
        <f t="shared" si="81"/>
        <v>5.9248554913294793</v>
      </c>
      <c r="AE88" s="20">
        <f t="shared" ref="AE88:AF88" si="82">AE87/AE86*100</f>
        <v>7.8226857887874841</v>
      </c>
      <c r="AF88" s="20">
        <f t="shared" si="82"/>
        <v>6.3981042654028428</v>
      </c>
      <c r="AG88" s="20">
        <f t="shared" ref="AG88" si="83">AG87/AG86*100</f>
        <v>5.6338028169014089</v>
      </c>
    </row>
    <row r="89" spans="1:163" x14ac:dyDescent="0.25">
      <c r="A89" s="48"/>
      <c r="B89" s="90" t="s">
        <v>58</v>
      </c>
      <c r="C89" s="37">
        <f t="shared" ref="C89:D89" si="84">C10+C17+C24+C31+C39+C46+C53+C60+C68+C75+C82</f>
        <v>0</v>
      </c>
      <c r="D89" s="37">
        <f t="shared" si="84"/>
        <v>4</v>
      </c>
      <c r="E89" s="37">
        <f t="shared" ref="E89:F89" si="85">E10+E17+E24+E31+E39+E46+E53+E60+E68+E75+E82</f>
        <v>0</v>
      </c>
      <c r="F89" s="37">
        <f t="shared" si="85"/>
        <v>0</v>
      </c>
      <c r="G89" s="37">
        <f t="shared" ref="G89:I89" si="86">G10+G17+G24+G31+G39+G46+G53+G60+G68+G75+G82</f>
        <v>3</v>
      </c>
      <c r="H89" s="37">
        <f t="shared" si="86"/>
        <v>0</v>
      </c>
      <c r="I89" s="37">
        <f t="shared" si="86"/>
        <v>0</v>
      </c>
      <c r="J89" s="37">
        <f t="shared" ref="J89:K89" si="87">J10+J17+J24+J31+J39+J46+J53+J60+J68+J75+J82</f>
        <v>0</v>
      </c>
      <c r="K89" s="37">
        <f t="shared" si="87"/>
        <v>0</v>
      </c>
      <c r="L89" s="37">
        <f t="shared" ref="L89:M89" si="88">L10+L17+L24+L31+L39+L46+L53+L60+L68+L75+L82</f>
        <v>1</v>
      </c>
      <c r="M89" s="37">
        <f t="shared" si="88"/>
        <v>1</v>
      </c>
      <c r="N89" s="37">
        <f t="shared" ref="N89:Q89" si="89">N10+N17+N24+N31+N39+N46+N53+N60+N68+N75+N82</f>
        <v>4</v>
      </c>
      <c r="O89" s="37">
        <f t="shared" si="89"/>
        <v>5</v>
      </c>
      <c r="P89" s="37">
        <f t="shared" si="89"/>
        <v>0</v>
      </c>
      <c r="Q89" s="37">
        <f t="shared" si="89"/>
        <v>0</v>
      </c>
      <c r="R89" s="37">
        <f t="shared" ref="R89:S89" si="90">R10+R17+R24+R31+R39+R46+R53+R60+R68+R75+R82</f>
        <v>4</v>
      </c>
      <c r="S89" s="37">
        <f t="shared" si="90"/>
        <v>0</v>
      </c>
      <c r="T89" s="37">
        <f t="shared" ref="T89" si="91">T10+T17+T24+T31+T39+T46+T53+T60+T68+T75+T82</f>
        <v>0</v>
      </c>
      <c r="U89" s="37">
        <f t="shared" ref="U89:W89" si="92">U10+U17+U24+U31+U39+U46+U53+U60+U68+U75+U82</f>
        <v>2</v>
      </c>
      <c r="V89" s="37">
        <f t="shared" si="92"/>
        <v>0</v>
      </c>
      <c r="W89" s="37">
        <f t="shared" si="92"/>
        <v>2</v>
      </c>
      <c r="X89" s="37">
        <f t="shared" ref="X89:Y89" si="93">X10+X17+X24+X31+X39+X46+X53+X60+X68+X75+X82</f>
        <v>0</v>
      </c>
      <c r="Y89" s="37">
        <f t="shared" si="93"/>
        <v>3</v>
      </c>
      <c r="Z89" s="37">
        <f t="shared" ref="Z89:AA89" si="94">Z10+Z17+Z24+Z31+Z39+Z46+Z53+Z60+Z68+Z75+Z82</f>
        <v>1</v>
      </c>
      <c r="AA89" s="37">
        <f t="shared" si="94"/>
        <v>0</v>
      </c>
      <c r="AB89" s="37">
        <f t="shared" ref="AB89:AD89" si="95">AB10+AB17+AB24+AB31+AB39+AB46+AB53+AB60+AB68+AB75+AB82</f>
        <v>0</v>
      </c>
      <c r="AC89" s="37">
        <f t="shared" si="95"/>
        <v>0</v>
      </c>
      <c r="AD89" s="37">
        <f t="shared" si="95"/>
        <v>0</v>
      </c>
      <c r="AE89" s="37">
        <f t="shared" ref="AE89:AF89" si="96">AE10+AE17+AE24+AE31+AE39+AE46+AE53+AE60+AE68+AE75+AE82</f>
        <v>1</v>
      </c>
      <c r="AF89" s="37">
        <f t="shared" si="96"/>
        <v>4</v>
      </c>
      <c r="AG89" s="37">
        <f t="shared" ref="AG89" si="97">AG10+AG17+AG24+AG31+AG39+AG46+AG53+AG60+AG68+AG75+AG82</f>
        <v>0</v>
      </c>
    </row>
    <row r="90" spans="1:163" x14ac:dyDescent="0.25">
      <c r="A90" s="48"/>
      <c r="B90" s="19" t="s">
        <v>59</v>
      </c>
      <c r="C90" s="93">
        <f t="shared" ref="C90:D90" si="98">C89/C86*100</f>
        <v>0</v>
      </c>
      <c r="D90" s="93">
        <f t="shared" si="98"/>
        <v>0.50955414012738853</v>
      </c>
      <c r="E90" s="93">
        <f t="shared" ref="E90:F90" si="99">E89/E86*100</f>
        <v>0</v>
      </c>
      <c r="F90" s="93">
        <f t="shared" si="99"/>
        <v>0</v>
      </c>
      <c r="G90" s="93">
        <f t="shared" ref="G90:I90" si="100">G89/G86*100</f>
        <v>0.44117647058823528</v>
      </c>
      <c r="H90" s="93">
        <f t="shared" si="100"/>
        <v>0</v>
      </c>
      <c r="I90" s="93">
        <f t="shared" si="100"/>
        <v>0</v>
      </c>
      <c r="J90" s="93">
        <f t="shared" ref="J90:K90" si="101">J89/J86*100</f>
        <v>0</v>
      </c>
      <c r="K90" s="93">
        <f t="shared" si="101"/>
        <v>0</v>
      </c>
      <c r="L90" s="93">
        <f t="shared" ref="L90:M90" si="102">L89/L86*100</f>
        <v>0.1392757660167131</v>
      </c>
      <c r="M90" s="93">
        <f t="shared" si="102"/>
        <v>0.13986013986013987</v>
      </c>
      <c r="N90" s="93">
        <f t="shared" ref="N90:Q90" si="103">N89/N86*100</f>
        <v>0.52219321148825071</v>
      </c>
      <c r="O90" s="93">
        <f t="shared" si="103"/>
        <v>0.70521861777150918</v>
      </c>
      <c r="P90" s="93">
        <f t="shared" si="103"/>
        <v>0</v>
      </c>
      <c r="Q90" s="93">
        <f t="shared" si="103"/>
        <v>0</v>
      </c>
      <c r="R90" s="93">
        <f t="shared" ref="R90:S90" si="104">R89/R86*100</f>
        <v>0.44247787610619471</v>
      </c>
      <c r="S90" s="93">
        <f t="shared" si="104"/>
        <v>0</v>
      </c>
      <c r="T90" s="93">
        <f t="shared" ref="T90" si="105">T89/T86*100</f>
        <v>0</v>
      </c>
      <c r="U90" s="93">
        <f t="shared" ref="U90:W90" si="106">U89/U86*100</f>
        <v>0.28050490883590462</v>
      </c>
      <c r="V90" s="93">
        <f t="shared" si="106"/>
        <v>0</v>
      </c>
      <c r="W90" s="93">
        <f t="shared" si="106"/>
        <v>0.3129890453834116</v>
      </c>
      <c r="X90" s="93">
        <f t="shared" ref="X90:Y90" si="107">X89/X86*100</f>
        <v>0</v>
      </c>
      <c r="Y90" s="93">
        <f t="shared" si="107"/>
        <v>0.35087719298245612</v>
      </c>
      <c r="Z90" s="93">
        <f t="shared" ref="Z90:AA90" si="108">Z89/Z86*100</f>
        <v>0.12033694344163659</v>
      </c>
      <c r="AA90" s="93">
        <f t="shared" si="108"/>
        <v>0</v>
      </c>
      <c r="AB90" s="93">
        <f t="shared" ref="AB90:AD90" si="109">AB89/AB86*100</f>
        <v>0</v>
      </c>
      <c r="AC90" s="93">
        <f t="shared" si="109"/>
        <v>0</v>
      </c>
      <c r="AD90" s="93">
        <f t="shared" si="109"/>
        <v>0</v>
      </c>
      <c r="AE90" s="93">
        <f t="shared" ref="AE90:AF90" si="110">AE89/AE86*100</f>
        <v>0.1303780964797914</v>
      </c>
      <c r="AF90" s="93">
        <f t="shared" si="110"/>
        <v>0.47393364928909953</v>
      </c>
      <c r="AG90" s="93">
        <f t="shared" ref="AG90" si="111">AG89/AG86*100</f>
        <v>0</v>
      </c>
    </row>
    <row r="91" spans="1:163" x14ac:dyDescent="0.25">
      <c r="A91" s="48"/>
      <c r="B91" s="61" t="s">
        <v>35</v>
      </c>
      <c r="C91" s="60">
        <f t="shared" ref="C91:D91" si="112">C12+C19+C26+C33+C41+C48+C55+C62+C70+C77+C84</f>
        <v>64</v>
      </c>
      <c r="D91" s="60">
        <f t="shared" si="112"/>
        <v>59</v>
      </c>
      <c r="E91" s="60">
        <f t="shared" ref="E91:F91" si="113">E12+E19+E26+E33+E41+E48+E55+E62+E70+E77+E84</f>
        <v>58</v>
      </c>
      <c r="F91" s="60">
        <f t="shared" si="113"/>
        <v>58</v>
      </c>
      <c r="G91" s="60">
        <f t="shared" ref="G91:I91" si="114">G12+G19+G26+G33+G41+G48+G55+G62+G70+G77+G84</f>
        <v>47</v>
      </c>
      <c r="H91" s="60">
        <f t="shared" si="114"/>
        <v>50</v>
      </c>
      <c r="I91" s="60">
        <f t="shared" si="114"/>
        <v>51</v>
      </c>
      <c r="J91" s="60">
        <f t="shared" ref="J91:K91" si="115">J12+J19+J26+J33+J41+J48+J55+J62+J70+J77+J84</f>
        <v>65</v>
      </c>
      <c r="K91" s="60">
        <f t="shared" si="115"/>
        <v>60</v>
      </c>
      <c r="L91" s="60">
        <f t="shared" ref="L91:M91" si="116">L12+L19+L26+L33+L41+L48+L55+L62+L70+L77+L84</f>
        <v>49</v>
      </c>
      <c r="M91" s="60">
        <f t="shared" si="116"/>
        <v>58</v>
      </c>
      <c r="N91" s="60">
        <f t="shared" ref="N91:Q91" si="117">N12+N19+N26+N33+N41+N48+N55+N62+N70+N77+N84</f>
        <v>57</v>
      </c>
      <c r="O91" s="60">
        <f t="shared" si="117"/>
        <v>62</v>
      </c>
      <c r="P91" s="60">
        <f t="shared" si="117"/>
        <v>90</v>
      </c>
      <c r="Q91" s="60">
        <f t="shared" si="117"/>
        <v>70</v>
      </c>
      <c r="R91" s="60">
        <f t="shared" ref="R91:S91" si="118">R12+R19+R26+R33+R41+R48+R55+R62+R70+R77+R84</f>
        <v>56</v>
      </c>
      <c r="S91" s="60">
        <f t="shared" si="118"/>
        <v>50</v>
      </c>
      <c r="T91" s="60">
        <f t="shared" ref="T91" si="119">T12+T19+T26+T33+T41+T48+T55+T62+T70+T77+T84</f>
        <v>50</v>
      </c>
      <c r="U91" s="60">
        <f t="shared" ref="U91:W91" si="120">U12+U19+U26+U33+U41+U48+U55+U62+U70+U77+U84</f>
        <v>51</v>
      </c>
      <c r="V91" s="60">
        <f t="shared" si="120"/>
        <v>55</v>
      </c>
      <c r="W91" s="60">
        <f t="shared" si="120"/>
        <v>54</v>
      </c>
      <c r="X91" s="60">
        <f t="shared" ref="X91:Y91" si="121">X12+X19+X26+X33+X41+X48+X55+X62+X70+X77+X84</f>
        <v>71</v>
      </c>
      <c r="Y91" s="60">
        <f t="shared" si="121"/>
        <v>61</v>
      </c>
      <c r="Z91" s="60">
        <f t="shared" ref="Z91:AA91" si="122">Z12+Z19+Z26+Z33+Z41+Z48+Z55+Z62+Z70+Z77+Z84</f>
        <v>77</v>
      </c>
      <c r="AA91" s="60">
        <f t="shared" si="122"/>
        <v>70</v>
      </c>
      <c r="AB91" s="60">
        <f t="shared" ref="AB91:AD91" si="123">AB12+AB19+AB26+AB33+AB41+AB48+AB55+AB62+AB70+AB77+AB84</f>
        <v>63</v>
      </c>
      <c r="AC91" s="60">
        <f t="shared" si="123"/>
        <v>79</v>
      </c>
      <c r="AD91" s="60">
        <f t="shared" si="123"/>
        <v>61</v>
      </c>
      <c r="AE91" s="60">
        <f t="shared" ref="AE91:AF91" si="124">AE12+AE19+AE26+AE33+AE41+AE48+AE55+AE62+AE70+AE77+AE84</f>
        <v>45</v>
      </c>
      <c r="AF91" s="60">
        <f t="shared" si="124"/>
        <v>48</v>
      </c>
      <c r="AG91" s="60">
        <f t="shared" ref="AG91" si="125">AG12+AG19+AG26+AG33+AG41+AG48+AG55+AG62+AG70+AG77+AG84</f>
        <v>57</v>
      </c>
    </row>
    <row r="92" spans="1:163" ht="15.75" thickBot="1" x14ac:dyDescent="0.3">
      <c r="A92" s="59"/>
      <c r="B92" s="55" t="s">
        <v>34</v>
      </c>
      <c r="C92" s="57">
        <f t="shared" ref="C92:D92" si="126">C91/C86*100</f>
        <v>7.5205640423031728</v>
      </c>
      <c r="D92" s="57">
        <f t="shared" si="126"/>
        <v>7.515923566878981</v>
      </c>
      <c r="E92" s="57">
        <f t="shared" ref="E92:F92" si="127">E91/E86*100</f>
        <v>8.0892608089260811</v>
      </c>
      <c r="F92" s="57">
        <f t="shared" si="127"/>
        <v>8.1346423562412333</v>
      </c>
      <c r="G92" s="57">
        <f t="shared" ref="G92:I92" si="128">G91/G86*100</f>
        <v>6.9117647058823533</v>
      </c>
      <c r="H92" s="57">
        <f t="shared" si="128"/>
        <v>8.1967213114754092</v>
      </c>
      <c r="I92" s="57">
        <f t="shared" si="128"/>
        <v>8.514190317195327</v>
      </c>
      <c r="J92" s="57">
        <f t="shared" ref="J92:K92" si="129">J91/J86*100</f>
        <v>9.0152565880721216</v>
      </c>
      <c r="K92" s="57">
        <f t="shared" si="129"/>
        <v>8.9686098654708513</v>
      </c>
      <c r="L92" s="57">
        <f t="shared" ref="L92:M92" si="130">L91/L86*100</f>
        <v>6.8245125348189415</v>
      </c>
      <c r="M92" s="57">
        <f t="shared" si="130"/>
        <v>8.1118881118881117</v>
      </c>
      <c r="N92" s="57">
        <f t="shared" ref="N92:Q92" si="131">N91/N86*100</f>
        <v>7.4412532637075719</v>
      </c>
      <c r="O92" s="57">
        <f t="shared" si="131"/>
        <v>8.7447108603667143</v>
      </c>
      <c r="P92" s="57">
        <f t="shared" si="131"/>
        <v>11.642949547218628</v>
      </c>
      <c r="Q92" s="57">
        <f t="shared" si="131"/>
        <v>9.4212651413189761</v>
      </c>
      <c r="R92" s="57">
        <f t="shared" ref="R92:S92" si="132">R91/R86*100</f>
        <v>6.1946902654867255</v>
      </c>
      <c r="S92" s="57">
        <f t="shared" si="132"/>
        <v>6.9541029207232263</v>
      </c>
      <c r="T92" s="57">
        <f t="shared" ref="T92" si="133">T91/T86*100</f>
        <v>6.6225165562913908</v>
      </c>
      <c r="U92" s="57">
        <f t="shared" ref="U92:W92" si="134">U91/U86*100</f>
        <v>7.1528751753155682</v>
      </c>
      <c r="V92" s="57">
        <f t="shared" si="134"/>
        <v>7.7247191011235952</v>
      </c>
      <c r="W92" s="57">
        <f t="shared" si="134"/>
        <v>8.4507042253521121</v>
      </c>
      <c r="X92" s="57">
        <f t="shared" ref="X92:Y92" si="135">X91/X86*100</f>
        <v>8.2847141190198368</v>
      </c>
      <c r="Y92" s="57">
        <f t="shared" si="135"/>
        <v>7.1345029239766085</v>
      </c>
      <c r="Z92" s="57">
        <f t="shared" ref="Z92:AA92" si="136">Z91/Z86*100</f>
        <v>9.2659446450060159</v>
      </c>
      <c r="AA92" s="57">
        <f t="shared" si="136"/>
        <v>8.3832335329341312</v>
      </c>
      <c r="AB92" s="57">
        <f t="shared" ref="AB92:AD92" si="137">AB91/AB86*100</f>
        <v>8.677685950413224</v>
      </c>
      <c r="AC92" s="57">
        <f t="shared" si="137"/>
        <v>10.807113543091655</v>
      </c>
      <c r="AD92" s="57">
        <f t="shared" si="137"/>
        <v>8.8150289017341041</v>
      </c>
      <c r="AE92" s="57">
        <f t="shared" ref="AE92:AF92" si="138">AE91/AE86*100</f>
        <v>5.8670143415906129</v>
      </c>
      <c r="AF92" s="57">
        <f t="shared" si="138"/>
        <v>5.6872037914691944</v>
      </c>
      <c r="AG92" s="57">
        <f t="shared" ref="AG92" si="139">AG91/AG86*100</f>
        <v>7.2983354673495526</v>
      </c>
    </row>
    <row r="93" spans="1:163" x14ac:dyDescent="0.25">
      <c r="A93" s="113" t="s">
        <v>118</v>
      </c>
    </row>
    <row r="94" spans="1:163" x14ac:dyDescent="0.25">
      <c r="A94" s="113" t="s">
        <v>119</v>
      </c>
    </row>
    <row r="95" spans="1:163" x14ac:dyDescent="0.25">
      <c r="A95" t="s">
        <v>103</v>
      </c>
    </row>
    <row r="96" spans="1:163" x14ac:dyDescent="0.25">
      <c r="A96" t="s">
        <v>104</v>
      </c>
    </row>
    <row r="97" spans="1:1" x14ac:dyDescent="0.25">
      <c r="A97" t="s">
        <v>105</v>
      </c>
    </row>
    <row r="98" spans="1:1" x14ac:dyDescent="0.25">
      <c r="A98" t="s">
        <v>106</v>
      </c>
    </row>
    <row r="99" spans="1:1" x14ac:dyDescent="0.25">
      <c r="A99" t="s">
        <v>107</v>
      </c>
    </row>
    <row r="100" spans="1:1" x14ac:dyDescent="0.25">
      <c r="A100" t="s">
        <v>108</v>
      </c>
    </row>
    <row r="101" spans="1:1" x14ac:dyDescent="0.25">
      <c r="A101" t="s">
        <v>109</v>
      </c>
    </row>
    <row r="102" spans="1:1" x14ac:dyDescent="0.25">
      <c r="A102" t="s">
        <v>110</v>
      </c>
    </row>
    <row r="103" spans="1:1" x14ac:dyDescent="0.25">
      <c r="A103" t="s">
        <v>111</v>
      </c>
    </row>
    <row r="104" spans="1:1" x14ac:dyDescent="0.25">
      <c r="A104" t="s">
        <v>112</v>
      </c>
    </row>
    <row r="105" spans="1:1" x14ac:dyDescent="0.25">
      <c r="A105" t="s">
        <v>113</v>
      </c>
    </row>
    <row r="106" spans="1:1" x14ac:dyDescent="0.25">
      <c r="A106" t="s">
        <v>114</v>
      </c>
    </row>
    <row r="107" spans="1:1" x14ac:dyDescent="0.25">
      <c r="A107" t="s">
        <v>115</v>
      </c>
    </row>
    <row r="108" spans="1:1" x14ac:dyDescent="0.25">
      <c r="A108" t="s">
        <v>120</v>
      </c>
    </row>
    <row r="109" spans="1:1" x14ac:dyDescent="0.25">
      <c r="A109" t="s">
        <v>121</v>
      </c>
    </row>
    <row r="110" spans="1:1" x14ac:dyDescent="0.25">
      <c r="A110" t="s">
        <v>122</v>
      </c>
    </row>
    <row r="111" spans="1:1" x14ac:dyDescent="0.25">
      <c r="A111" t="s">
        <v>123</v>
      </c>
    </row>
    <row r="112" spans="1:1" x14ac:dyDescent="0.25">
      <c r="A112" t="s">
        <v>103</v>
      </c>
    </row>
    <row r="113" spans="1:1" x14ac:dyDescent="0.25">
      <c r="A113" t="s">
        <v>124</v>
      </c>
    </row>
    <row r="114" spans="1:1" x14ac:dyDescent="0.25">
      <c r="A114" t="s">
        <v>125</v>
      </c>
    </row>
    <row r="115" spans="1:1" x14ac:dyDescent="0.25">
      <c r="A115" t="s">
        <v>126</v>
      </c>
    </row>
  </sheetData>
  <mergeCells count="7">
    <mergeCell ref="A5:B6"/>
    <mergeCell ref="AD4:AG4"/>
    <mergeCell ref="A4:B4"/>
    <mergeCell ref="C4:H4"/>
    <mergeCell ref="I4:O4"/>
    <mergeCell ref="P4:V4"/>
    <mergeCell ref="W4:AC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31133-1DA7-465A-A092-56AC0CE2607B}">
  <dimension ref="A1:FD115"/>
  <sheetViews>
    <sheetView topLeftCell="A37" zoomScale="80" zoomScaleNormal="80" workbookViewId="0">
      <pane xSplit="1" topLeftCell="H1" activePane="topRight" state="frozen"/>
      <selection pane="topRight" activeCell="A55" sqref="A55:XFD55"/>
    </sheetView>
  </sheetViews>
  <sheetFormatPr baseColWidth="10" defaultRowHeight="15" x14ac:dyDescent="0.25"/>
  <cols>
    <col min="2" max="2" width="41.7109375" bestFit="1" customWidth="1"/>
    <col min="27" max="27" width="12.42578125" bestFit="1" customWidth="1"/>
  </cols>
  <sheetData>
    <row r="1" spans="1:160" x14ac:dyDescent="0.25">
      <c r="A1" s="1" t="s">
        <v>117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60" x14ac:dyDescent="0.25">
      <c r="A2" s="1" t="s">
        <v>92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60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60" ht="15.75" thickBot="1" x14ac:dyDescent="0.3">
      <c r="A4" s="121" t="s">
        <v>0</v>
      </c>
      <c r="B4" s="126"/>
      <c r="C4" s="125" t="s">
        <v>91</v>
      </c>
      <c r="D4" s="125"/>
      <c r="E4" s="127"/>
      <c r="F4" s="122" t="s">
        <v>93</v>
      </c>
      <c r="G4" s="122"/>
      <c r="H4" s="122"/>
      <c r="I4" s="122"/>
      <c r="J4" s="122"/>
      <c r="K4" s="122"/>
      <c r="L4" s="123"/>
      <c r="M4" s="122" t="s">
        <v>94</v>
      </c>
      <c r="N4" s="122"/>
      <c r="O4" s="122"/>
      <c r="P4" s="122"/>
      <c r="Q4" s="122"/>
      <c r="R4" s="122"/>
      <c r="S4" s="123"/>
      <c r="T4" s="122" t="s">
        <v>95</v>
      </c>
      <c r="U4" s="122"/>
      <c r="V4" s="122"/>
      <c r="W4" s="122"/>
      <c r="X4" s="122"/>
      <c r="Y4" s="122"/>
      <c r="Z4" s="123"/>
      <c r="AA4" s="122" t="s">
        <v>96</v>
      </c>
      <c r="AB4" s="122"/>
      <c r="AC4" s="122"/>
      <c r="AD4" s="122"/>
      <c r="AE4" s="122"/>
      <c r="AF4" s="122"/>
    </row>
    <row r="5" spans="1:160" ht="15.75" thickBot="1" x14ac:dyDescent="0.3">
      <c r="A5" s="117" t="s">
        <v>1</v>
      </c>
      <c r="B5" s="118"/>
      <c r="C5" s="5" t="s">
        <v>3</v>
      </c>
      <c r="D5" s="5" t="s">
        <v>4</v>
      </c>
      <c r="E5" s="6" t="s">
        <v>5</v>
      </c>
      <c r="F5" s="103" t="s">
        <v>6</v>
      </c>
      <c r="G5" s="5" t="s">
        <v>7</v>
      </c>
      <c r="H5" s="5" t="s">
        <v>2</v>
      </c>
      <c r="I5" s="5" t="s">
        <v>2</v>
      </c>
      <c r="J5" s="5" t="s">
        <v>3</v>
      </c>
      <c r="K5" s="5" t="s">
        <v>4</v>
      </c>
      <c r="L5" s="6" t="s">
        <v>5</v>
      </c>
      <c r="M5" s="103" t="s">
        <v>6</v>
      </c>
      <c r="N5" s="5" t="s">
        <v>7</v>
      </c>
      <c r="O5" s="5" t="s">
        <v>2</v>
      </c>
      <c r="P5" s="5" t="s">
        <v>2</v>
      </c>
      <c r="Q5" s="5" t="s">
        <v>3</v>
      </c>
      <c r="R5" s="5" t="s">
        <v>4</v>
      </c>
      <c r="S5" s="6" t="s">
        <v>5</v>
      </c>
      <c r="T5" s="103" t="s">
        <v>6</v>
      </c>
      <c r="U5" s="5" t="s">
        <v>7</v>
      </c>
      <c r="V5" s="5" t="s">
        <v>2</v>
      </c>
      <c r="W5" s="5" t="s">
        <v>2</v>
      </c>
      <c r="X5" s="5" t="s">
        <v>3</v>
      </c>
      <c r="Y5" s="5" t="s">
        <v>4</v>
      </c>
      <c r="Z5" s="6" t="s">
        <v>5</v>
      </c>
      <c r="AA5" s="103" t="s">
        <v>6</v>
      </c>
      <c r="AB5" s="5" t="s">
        <v>7</v>
      </c>
      <c r="AC5" s="5" t="s">
        <v>2</v>
      </c>
      <c r="AD5" s="5" t="s">
        <v>2</v>
      </c>
      <c r="AE5" s="5" t="s">
        <v>3</v>
      </c>
      <c r="AF5" s="5" t="s">
        <v>4</v>
      </c>
    </row>
    <row r="6" spans="1:160" ht="15.75" thickBot="1" x14ac:dyDescent="0.3">
      <c r="A6" s="119"/>
      <c r="B6" s="120"/>
      <c r="C6" s="9">
        <v>1</v>
      </c>
      <c r="D6" s="9">
        <v>2</v>
      </c>
      <c r="E6" s="46">
        <v>3</v>
      </c>
      <c r="F6" s="9">
        <v>4</v>
      </c>
      <c r="G6" s="9">
        <v>5</v>
      </c>
      <c r="H6" s="9">
        <v>6</v>
      </c>
      <c r="I6" s="9">
        <v>7</v>
      </c>
      <c r="J6" s="9">
        <v>8</v>
      </c>
      <c r="K6" s="9">
        <v>9</v>
      </c>
      <c r="L6" s="46">
        <v>10</v>
      </c>
      <c r="M6" s="9">
        <v>11</v>
      </c>
      <c r="N6" s="9">
        <v>12</v>
      </c>
      <c r="O6" s="9">
        <v>13</v>
      </c>
      <c r="P6" s="9">
        <v>14</v>
      </c>
      <c r="Q6" s="9">
        <v>15</v>
      </c>
      <c r="R6" s="9">
        <v>16</v>
      </c>
      <c r="S6" s="46">
        <v>17</v>
      </c>
      <c r="T6" s="9">
        <v>18</v>
      </c>
      <c r="U6" s="9">
        <v>19</v>
      </c>
      <c r="V6" s="9">
        <v>20</v>
      </c>
      <c r="W6" s="9">
        <v>21</v>
      </c>
      <c r="X6" s="9">
        <v>22</v>
      </c>
      <c r="Y6" s="9">
        <v>23</v>
      </c>
      <c r="Z6" s="46">
        <v>24</v>
      </c>
      <c r="AA6" s="9">
        <v>25</v>
      </c>
      <c r="AB6" s="9">
        <v>26</v>
      </c>
      <c r="AC6" s="9">
        <v>27</v>
      </c>
      <c r="AD6" s="9">
        <v>28</v>
      </c>
      <c r="AE6" s="9">
        <v>29</v>
      </c>
      <c r="AF6" s="9">
        <v>30</v>
      </c>
    </row>
    <row r="7" spans="1:160" ht="15.75" thickBot="1" x14ac:dyDescent="0.3">
      <c r="A7" s="10" t="s">
        <v>8</v>
      </c>
      <c r="B7" s="11" t="s">
        <v>9</v>
      </c>
      <c r="C7" s="12">
        <v>84</v>
      </c>
      <c r="D7" s="12">
        <v>71</v>
      </c>
      <c r="E7" s="12">
        <v>80</v>
      </c>
      <c r="F7" s="14">
        <v>70</v>
      </c>
      <c r="G7" s="12">
        <v>90</v>
      </c>
      <c r="H7" s="12">
        <v>79</v>
      </c>
      <c r="I7" s="12">
        <v>75</v>
      </c>
      <c r="J7" s="12">
        <v>54</v>
      </c>
      <c r="K7" s="12">
        <v>58</v>
      </c>
      <c r="L7" s="12">
        <v>73</v>
      </c>
      <c r="M7" s="14">
        <v>63</v>
      </c>
      <c r="N7" s="12">
        <v>97</v>
      </c>
      <c r="O7" s="12">
        <v>77</v>
      </c>
      <c r="P7" s="12">
        <v>77</v>
      </c>
      <c r="Q7" s="12">
        <v>70</v>
      </c>
      <c r="R7" s="12">
        <v>69</v>
      </c>
      <c r="S7" s="12">
        <v>68</v>
      </c>
      <c r="T7" s="14">
        <v>68</v>
      </c>
      <c r="U7" s="12">
        <v>84</v>
      </c>
      <c r="V7" s="12">
        <v>83</v>
      </c>
      <c r="W7" s="12">
        <v>72</v>
      </c>
      <c r="X7" s="12">
        <v>79</v>
      </c>
      <c r="Y7" s="12">
        <v>81</v>
      </c>
      <c r="Z7" s="12">
        <v>71</v>
      </c>
      <c r="AA7" s="14">
        <v>70</v>
      </c>
      <c r="AB7" s="12">
        <v>97</v>
      </c>
      <c r="AC7" s="12">
        <v>82</v>
      </c>
      <c r="AD7" s="12">
        <v>80</v>
      </c>
      <c r="AE7" s="12">
        <v>82</v>
      </c>
      <c r="AF7" s="12">
        <v>85</v>
      </c>
    </row>
    <row r="8" spans="1:160" x14ac:dyDescent="0.25">
      <c r="A8" s="15"/>
      <c r="B8" s="16" t="s">
        <v>10</v>
      </c>
      <c r="C8" s="17">
        <v>0</v>
      </c>
      <c r="D8" s="17">
        <v>1</v>
      </c>
      <c r="E8" s="17">
        <v>0</v>
      </c>
      <c r="F8" s="18">
        <v>1</v>
      </c>
      <c r="G8" s="17">
        <v>0</v>
      </c>
      <c r="H8" s="17">
        <v>0</v>
      </c>
      <c r="I8" s="17">
        <v>0</v>
      </c>
      <c r="J8" s="17">
        <v>0</v>
      </c>
      <c r="K8" s="17">
        <v>1</v>
      </c>
      <c r="L8" s="17">
        <v>1</v>
      </c>
      <c r="M8" s="18">
        <v>0</v>
      </c>
      <c r="N8" s="17">
        <v>2</v>
      </c>
      <c r="O8" s="17">
        <v>4</v>
      </c>
      <c r="P8" s="17">
        <v>0</v>
      </c>
      <c r="Q8" s="17">
        <v>1</v>
      </c>
      <c r="R8" s="17">
        <v>0</v>
      </c>
      <c r="S8" s="17">
        <v>0</v>
      </c>
      <c r="T8" s="18">
        <v>0</v>
      </c>
      <c r="U8" s="17">
        <v>0</v>
      </c>
      <c r="V8" s="17">
        <v>0</v>
      </c>
      <c r="W8" s="17">
        <v>0</v>
      </c>
      <c r="X8" s="17">
        <v>1</v>
      </c>
      <c r="Y8" s="17">
        <v>0</v>
      </c>
      <c r="Z8" s="17">
        <v>0</v>
      </c>
      <c r="AA8" s="18">
        <v>0</v>
      </c>
      <c r="AB8" s="17">
        <v>0</v>
      </c>
      <c r="AC8" s="17">
        <v>1</v>
      </c>
      <c r="AD8" s="17">
        <v>1</v>
      </c>
      <c r="AE8" s="17">
        <v>1</v>
      </c>
      <c r="AF8" s="17">
        <v>0</v>
      </c>
    </row>
    <row r="9" spans="1:160" x14ac:dyDescent="0.25">
      <c r="A9" s="15"/>
      <c r="B9" s="19" t="s">
        <v>11</v>
      </c>
      <c r="C9" s="20">
        <v>0</v>
      </c>
      <c r="D9" s="20">
        <f>D8/D7*100</f>
        <v>1.4084507042253522</v>
      </c>
      <c r="E9" s="20">
        <v>0</v>
      </c>
      <c r="F9" s="20">
        <f>F8/F7*100</f>
        <v>1.4285714285714286</v>
      </c>
      <c r="G9" s="20">
        <f t="shared" ref="G9:L9" si="0">G8/G7*100</f>
        <v>0</v>
      </c>
      <c r="H9" s="20">
        <f t="shared" si="0"/>
        <v>0</v>
      </c>
      <c r="I9" s="20">
        <f t="shared" si="0"/>
        <v>0</v>
      </c>
      <c r="J9" s="20">
        <f t="shared" si="0"/>
        <v>0</v>
      </c>
      <c r="K9" s="20">
        <f t="shared" si="0"/>
        <v>1.7241379310344827</v>
      </c>
      <c r="L9" s="20">
        <f t="shared" si="0"/>
        <v>1.3698630136986301</v>
      </c>
      <c r="M9" s="20">
        <f t="shared" ref="M9:Q9" si="1">M8/M7*100</f>
        <v>0</v>
      </c>
      <c r="N9" s="20">
        <f t="shared" si="1"/>
        <v>2.0618556701030926</v>
      </c>
      <c r="O9" s="20">
        <f t="shared" si="1"/>
        <v>5.1948051948051948</v>
      </c>
      <c r="P9" s="20">
        <f t="shared" si="1"/>
        <v>0</v>
      </c>
      <c r="Q9" s="20">
        <f t="shared" si="1"/>
        <v>1.4285714285714286</v>
      </c>
      <c r="R9" s="20">
        <f t="shared" ref="R9:AD9" si="2">R8/R7*100</f>
        <v>0</v>
      </c>
      <c r="S9" s="20">
        <f t="shared" si="2"/>
        <v>0</v>
      </c>
      <c r="T9" s="20">
        <f t="shared" si="2"/>
        <v>0</v>
      </c>
      <c r="U9" s="20">
        <f t="shared" si="2"/>
        <v>0</v>
      </c>
      <c r="V9" s="20">
        <f t="shared" si="2"/>
        <v>0</v>
      </c>
      <c r="W9" s="20">
        <f t="shared" si="2"/>
        <v>0</v>
      </c>
      <c r="X9" s="20">
        <f t="shared" si="2"/>
        <v>1.2658227848101267</v>
      </c>
      <c r="Y9" s="20">
        <f t="shared" si="2"/>
        <v>0</v>
      </c>
      <c r="Z9" s="20">
        <f t="shared" si="2"/>
        <v>0</v>
      </c>
      <c r="AA9" s="20">
        <f t="shared" si="2"/>
        <v>0</v>
      </c>
      <c r="AB9" s="20">
        <f t="shared" si="2"/>
        <v>0</v>
      </c>
      <c r="AC9" s="20">
        <f t="shared" si="2"/>
        <v>1.2195121951219512</v>
      </c>
      <c r="AD9" s="20">
        <f t="shared" si="2"/>
        <v>1.25</v>
      </c>
      <c r="AE9" s="20">
        <f t="shared" ref="AE9:AF9" si="3">AE8/AE7*100</f>
        <v>1.2195121951219512</v>
      </c>
      <c r="AF9" s="20">
        <f t="shared" si="3"/>
        <v>0</v>
      </c>
    </row>
    <row r="10" spans="1:160" x14ac:dyDescent="0.25">
      <c r="A10" s="89"/>
      <c r="B10" s="90" t="s">
        <v>58</v>
      </c>
      <c r="C10" s="38">
        <v>0</v>
      </c>
      <c r="D10" s="37">
        <v>0</v>
      </c>
      <c r="E10" s="37">
        <v>0</v>
      </c>
      <c r="F10" s="38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8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8">
        <v>0</v>
      </c>
      <c r="AB10" s="37">
        <v>0</v>
      </c>
      <c r="AC10" s="37">
        <v>0</v>
      </c>
      <c r="AD10" s="37">
        <v>0</v>
      </c>
      <c r="AE10" s="37">
        <v>0</v>
      </c>
      <c r="AF10" s="37">
        <v>0</v>
      </c>
    </row>
    <row r="11" spans="1:160" x14ac:dyDescent="0.25">
      <c r="A11" s="89"/>
      <c r="B11" s="19" t="s">
        <v>59</v>
      </c>
      <c r="C11" s="100">
        <v>0</v>
      </c>
      <c r="D11" s="93">
        <v>0</v>
      </c>
      <c r="E11" s="93">
        <v>0</v>
      </c>
      <c r="F11" s="100">
        <v>0</v>
      </c>
      <c r="G11" s="93">
        <v>0</v>
      </c>
      <c r="H11" s="93">
        <v>0</v>
      </c>
      <c r="I11" s="93">
        <v>0</v>
      </c>
      <c r="J11" s="93">
        <v>0</v>
      </c>
      <c r="K11" s="93">
        <v>0</v>
      </c>
      <c r="L11" s="93">
        <v>0</v>
      </c>
      <c r="M11" s="93">
        <v>0</v>
      </c>
      <c r="N11" s="93">
        <v>0</v>
      </c>
      <c r="O11" s="93">
        <v>0</v>
      </c>
      <c r="P11" s="93">
        <v>0</v>
      </c>
      <c r="Q11" s="93">
        <v>0</v>
      </c>
      <c r="R11" s="93">
        <v>0</v>
      </c>
      <c r="S11" s="93">
        <v>0</v>
      </c>
      <c r="T11" s="93">
        <v>0</v>
      </c>
      <c r="U11" s="93">
        <v>0</v>
      </c>
      <c r="V11" s="93">
        <v>0</v>
      </c>
      <c r="W11" s="93">
        <v>0</v>
      </c>
      <c r="X11" s="93">
        <v>0</v>
      </c>
      <c r="Y11" s="93">
        <v>0</v>
      </c>
      <c r="Z11" s="93">
        <v>0</v>
      </c>
      <c r="AA11" s="100">
        <v>0</v>
      </c>
      <c r="AB11" s="93">
        <v>0</v>
      </c>
      <c r="AC11" s="93">
        <v>0</v>
      </c>
      <c r="AD11" s="93">
        <v>0</v>
      </c>
      <c r="AE11" s="93">
        <v>0</v>
      </c>
      <c r="AF11" s="93">
        <v>0</v>
      </c>
    </row>
    <row r="12" spans="1:160" x14ac:dyDescent="0.25">
      <c r="A12" s="15"/>
      <c r="B12" s="39" t="s">
        <v>33</v>
      </c>
      <c r="C12" s="37">
        <v>0</v>
      </c>
      <c r="D12" s="37">
        <v>4</v>
      </c>
      <c r="E12" s="37">
        <v>1</v>
      </c>
      <c r="F12" s="38">
        <v>2</v>
      </c>
      <c r="G12" s="37">
        <v>0</v>
      </c>
      <c r="H12" s="37">
        <v>0</v>
      </c>
      <c r="I12" s="37">
        <v>1</v>
      </c>
      <c r="J12" s="37">
        <v>0</v>
      </c>
      <c r="K12" s="37">
        <v>0</v>
      </c>
      <c r="L12" s="37">
        <v>2</v>
      </c>
      <c r="M12" s="38">
        <v>0</v>
      </c>
      <c r="N12" s="37">
        <v>2</v>
      </c>
      <c r="O12" s="37">
        <v>1</v>
      </c>
      <c r="P12" s="37">
        <v>1</v>
      </c>
      <c r="Q12" s="37">
        <v>1</v>
      </c>
      <c r="R12" s="37">
        <v>0</v>
      </c>
      <c r="S12" s="37">
        <v>1</v>
      </c>
      <c r="T12" s="38">
        <v>0</v>
      </c>
      <c r="U12" s="37">
        <v>0</v>
      </c>
      <c r="V12" s="37">
        <v>0</v>
      </c>
      <c r="W12" s="37">
        <v>2</v>
      </c>
      <c r="X12" s="37">
        <v>0</v>
      </c>
      <c r="Y12" s="37">
        <v>1</v>
      </c>
      <c r="Z12" s="37">
        <v>1</v>
      </c>
      <c r="AA12" s="38">
        <v>0</v>
      </c>
      <c r="AB12" s="37">
        <v>1</v>
      </c>
      <c r="AC12" s="37">
        <v>2</v>
      </c>
      <c r="AD12" s="37">
        <v>0</v>
      </c>
      <c r="AE12" s="37">
        <v>1</v>
      </c>
      <c r="AF12" s="37">
        <v>0</v>
      </c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</row>
    <row r="13" spans="1:160" ht="15.75" thickBot="1" x14ac:dyDescent="0.3">
      <c r="A13" s="43"/>
      <c r="B13" s="47" t="s">
        <v>34</v>
      </c>
      <c r="C13" s="42">
        <f>C12/C7*100</f>
        <v>0</v>
      </c>
      <c r="D13" s="42">
        <f t="shared" ref="D13:T13" si="4">D12/D7*100</f>
        <v>5.6338028169014089</v>
      </c>
      <c r="E13" s="42">
        <f t="shared" si="4"/>
        <v>1.25</v>
      </c>
      <c r="F13" s="42">
        <f t="shared" si="4"/>
        <v>2.8571428571428572</v>
      </c>
      <c r="G13" s="42">
        <f t="shared" si="4"/>
        <v>0</v>
      </c>
      <c r="H13" s="42">
        <f t="shared" si="4"/>
        <v>0</v>
      </c>
      <c r="I13" s="42">
        <f t="shared" si="4"/>
        <v>1.3333333333333335</v>
      </c>
      <c r="J13" s="42">
        <f t="shared" si="4"/>
        <v>0</v>
      </c>
      <c r="K13" s="42">
        <f t="shared" si="4"/>
        <v>0</v>
      </c>
      <c r="L13" s="42">
        <f t="shared" si="4"/>
        <v>2.7397260273972601</v>
      </c>
      <c r="M13" s="42">
        <f t="shared" si="4"/>
        <v>0</v>
      </c>
      <c r="N13" s="42">
        <f t="shared" si="4"/>
        <v>2.0618556701030926</v>
      </c>
      <c r="O13" s="42">
        <f t="shared" si="4"/>
        <v>1.2987012987012987</v>
      </c>
      <c r="P13" s="42">
        <f t="shared" si="4"/>
        <v>1.2987012987012987</v>
      </c>
      <c r="Q13" s="42">
        <f t="shared" si="4"/>
        <v>1.4285714285714286</v>
      </c>
      <c r="R13" s="42">
        <f t="shared" si="4"/>
        <v>0</v>
      </c>
      <c r="S13" s="42">
        <f t="shared" si="4"/>
        <v>1.4705882352941175</v>
      </c>
      <c r="T13" s="42">
        <f t="shared" si="4"/>
        <v>0</v>
      </c>
      <c r="U13" s="42">
        <f t="shared" ref="U13:X13" si="5">U12/U7*100</f>
        <v>0</v>
      </c>
      <c r="V13" s="42">
        <f t="shared" si="5"/>
        <v>0</v>
      </c>
      <c r="W13" s="42">
        <f t="shared" si="5"/>
        <v>2.7777777777777777</v>
      </c>
      <c r="X13" s="42">
        <f t="shared" si="5"/>
        <v>0</v>
      </c>
      <c r="Y13" s="42">
        <f t="shared" ref="Y13:AB13" si="6">Y12/Y7*100</f>
        <v>1.2345679012345678</v>
      </c>
      <c r="Z13" s="42">
        <f t="shared" si="6"/>
        <v>1.4084507042253522</v>
      </c>
      <c r="AA13" s="42">
        <f t="shared" si="6"/>
        <v>0</v>
      </c>
      <c r="AB13" s="42">
        <f t="shared" si="6"/>
        <v>1.0309278350515463</v>
      </c>
      <c r="AC13" s="42">
        <f t="shared" ref="AC13:AE13" si="7">AC12/AC7*100</f>
        <v>2.4390243902439024</v>
      </c>
      <c r="AD13" s="42">
        <f t="shared" si="7"/>
        <v>0</v>
      </c>
      <c r="AE13" s="42">
        <f t="shared" si="7"/>
        <v>1.2195121951219512</v>
      </c>
      <c r="AF13" s="42">
        <f t="shared" ref="AF13" si="8">AF12/AF7*100</f>
        <v>0</v>
      </c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</row>
    <row r="14" spans="1:160" ht="15.75" thickBot="1" x14ac:dyDescent="0.3">
      <c r="A14" s="21" t="s">
        <v>12</v>
      </c>
      <c r="B14" s="11" t="s">
        <v>9</v>
      </c>
      <c r="C14" s="12">
        <v>82</v>
      </c>
      <c r="D14" s="12">
        <v>80</v>
      </c>
      <c r="E14" s="12">
        <v>85</v>
      </c>
      <c r="F14" s="14">
        <v>95</v>
      </c>
      <c r="G14" s="12">
        <v>101</v>
      </c>
      <c r="H14" s="12">
        <v>85</v>
      </c>
      <c r="I14" s="12">
        <v>95</v>
      </c>
      <c r="J14" s="12">
        <v>106</v>
      </c>
      <c r="K14" s="12">
        <v>90</v>
      </c>
      <c r="L14" s="12">
        <v>72</v>
      </c>
      <c r="M14" s="14">
        <v>67</v>
      </c>
      <c r="N14" s="12">
        <v>105</v>
      </c>
      <c r="O14" s="12">
        <v>85</v>
      </c>
      <c r="P14" s="12">
        <v>82</v>
      </c>
      <c r="Q14" s="12">
        <v>99</v>
      </c>
      <c r="R14" s="12">
        <v>76</v>
      </c>
      <c r="S14" s="12">
        <v>78</v>
      </c>
      <c r="T14" s="14">
        <v>44</v>
      </c>
      <c r="U14" s="12">
        <v>115</v>
      </c>
      <c r="V14" s="12">
        <v>92</v>
      </c>
      <c r="W14" s="12">
        <v>85</v>
      </c>
      <c r="X14" s="12">
        <v>74</v>
      </c>
      <c r="Y14" s="12">
        <v>74</v>
      </c>
      <c r="Z14" s="12">
        <v>95</v>
      </c>
      <c r="AA14" s="14">
        <v>70</v>
      </c>
      <c r="AB14" s="12">
        <v>99</v>
      </c>
      <c r="AC14" s="12">
        <v>100</v>
      </c>
      <c r="AD14" s="12">
        <v>97</v>
      </c>
      <c r="AE14" s="12">
        <v>100</v>
      </c>
      <c r="AF14" s="12">
        <v>99</v>
      </c>
    </row>
    <row r="15" spans="1:160" x14ac:dyDescent="0.25">
      <c r="A15" s="15"/>
      <c r="B15" s="16" t="s">
        <v>10</v>
      </c>
      <c r="C15" s="17">
        <v>3</v>
      </c>
      <c r="D15" s="17">
        <v>1</v>
      </c>
      <c r="E15" s="17">
        <v>1</v>
      </c>
      <c r="F15" s="18">
        <v>2</v>
      </c>
      <c r="G15" s="17">
        <v>2</v>
      </c>
      <c r="H15" s="17">
        <v>2</v>
      </c>
      <c r="I15" s="17">
        <v>4</v>
      </c>
      <c r="J15" s="17">
        <v>1</v>
      </c>
      <c r="K15" s="17">
        <v>0</v>
      </c>
      <c r="L15" s="17">
        <v>2</v>
      </c>
      <c r="M15" s="18">
        <v>1</v>
      </c>
      <c r="N15" s="17">
        <v>2</v>
      </c>
      <c r="O15" s="17">
        <v>0</v>
      </c>
      <c r="P15" s="17">
        <v>1</v>
      </c>
      <c r="Q15" s="17">
        <v>6</v>
      </c>
      <c r="R15" s="17">
        <v>4</v>
      </c>
      <c r="S15" s="17">
        <v>7</v>
      </c>
      <c r="T15" s="18">
        <v>2</v>
      </c>
      <c r="U15" s="17">
        <v>1</v>
      </c>
      <c r="V15" s="17">
        <v>1</v>
      </c>
      <c r="W15" s="17">
        <v>0</v>
      </c>
      <c r="X15" s="17">
        <v>6</v>
      </c>
      <c r="Y15" s="17">
        <v>3</v>
      </c>
      <c r="Z15" s="17">
        <v>3</v>
      </c>
      <c r="AA15" s="18">
        <v>4</v>
      </c>
      <c r="AB15" s="17">
        <v>1</v>
      </c>
      <c r="AC15" s="17">
        <v>2</v>
      </c>
      <c r="AD15" s="17">
        <v>2</v>
      </c>
      <c r="AE15" s="17">
        <v>3</v>
      </c>
      <c r="AF15" s="17">
        <v>5</v>
      </c>
    </row>
    <row r="16" spans="1:160" x14ac:dyDescent="0.25">
      <c r="A16" s="15"/>
      <c r="B16" s="19" t="s">
        <v>11</v>
      </c>
      <c r="C16" s="20">
        <f>C15/C14*100</f>
        <v>3.6585365853658534</v>
      </c>
      <c r="D16" s="20">
        <f t="shared" ref="D16:M16" si="9">D15/D14*100</f>
        <v>1.25</v>
      </c>
      <c r="E16" s="20">
        <f t="shared" si="9"/>
        <v>1.1764705882352942</v>
      </c>
      <c r="F16" s="20">
        <f t="shared" si="9"/>
        <v>2.1052631578947367</v>
      </c>
      <c r="G16" s="20">
        <f t="shared" si="9"/>
        <v>1.9801980198019802</v>
      </c>
      <c r="H16" s="20">
        <f t="shared" si="9"/>
        <v>2.3529411764705883</v>
      </c>
      <c r="I16" s="20">
        <f t="shared" si="9"/>
        <v>4.2105263157894735</v>
      </c>
      <c r="J16" s="20">
        <f t="shared" si="9"/>
        <v>0.94339622641509435</v>
      </c>
      <c r="K16" s="20">
        <f t="shared" si="9"/>
        <v>0</v>
      </c>
      <c r="L16" s="20">
        <f t="shared" si="9"/>
        <v>2.7777777777777777</v>
      </c>
      <c r="M16" s="20">
        <f t="shared" si="9"/>
        <v>1.4925373134328357</v>
      </c>
      <c r="N16" s="20">
        <f t="shared" ref="N16:V16" si="10">N15/N14*100</f>
        <v>1.9047619047619049</v>
      </c>
      <c r="O16" s="20">
        <f t="shared" si="10"/>
        <v>0</v>
      </c>
      <c r="P16" s="20">
        <f t="shared" si="10"/>
        <v>1.2195121951219512</v>
      </c>
      <c r="Q16" s="20">
        <f t="shared" si="10"/>
        <v>6.0606060606060606</v>
      </c>
      <c r="R16" s="20">
        <f t="shared" si="10"/>
        <v>5.2631578947368416</v>
      </c>
      <c r="S16" s="20">
        <f t="shared" si="10"/>
        <v>8.9743589743589745</v>
      </c>
      <c r="T16" s="20">
        <f t="shared" si="10"/>
        <v>4.5454545454545459</v>
      </c>
      <c r="U16" s="20">
        <f t="shared" si="10"/>
        <v>0.86956521739130432</v>
      </c>
      <c r="V16" s="20">
        <f t="shared" si="10"/>
        <v>1.0869565217391304</v>
      </c>
      <c r="W16" s="20">
        <f t="shared" ref="W16:X16" si="11">W15/W14*100</f>
        <v>0</v>
      </c>
      <c r="X16" s="20">
        <f t="shared" si="11"/>
        <v>8.1081081081081088</v>
      </c>
      <c r="Y16" s="20">
        <f t="shared" ref="Y16:AB16" si="12">Y15/Y14*100</f>
        <v>4.0540540540540544</v>
      </c>
      <c r="Z16" s="20">
        <f t="shared" si="12"/>
        <v>3.1578947368421053</v>
      </c>
      <c r="AA16" s="20">
        <f t="shared" si="12"/>
        <v>5.7142857142857144</v>
      </c>
      <c r="AB16" s="20">
        <f t="shared" si="12"/>
        <v>1.0101010101010102</v>
      </c>
      <c r="AC16" s="20">
        <f t="shared" ref="AC16:AD16" si="13">AC15/AC14*100</f>
        <v>2</v>
      </c>
      <c r="AD16" s="20">
        <f t="shared" si="13"/>
        <v>2.0618556701030926</v>
      </c>
      <c r="AE16" s="20">
        <f t="shared" ref="AE16:AF16" si="14">AE15/AE14*100</f>
        <v>3</v>
      </c>
      <c r="AF16" s="20">
        <f t="shared" si="14"/>
        <v>5.0505050505050502</v>
      </c>
    </row>
    <row r="17" spans="1:160" x14ac:dyDescent="0.25">
      <c r="A17" s="48"/>
      <c r="B17" s="90" t="s">
        <v>58</v>
      </c>
      <c r="C17" s="37">
        <v>0</v>
      </c>
      <c r="D17" s="37">
        <v>0</v>
      </c>
      <c r="E17" s="37">
        <v>0</v>
      </c>
      <c r="F17" s="38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8">
        <v>0</v>
      </c>
      <c r="N17" s="37">
        <v>0</v>
      </c>
      <c r="O17" s="37">
        <v>0</v>
      </c>
      <c r="P17" s="37">
        <v>0</v>
      </c>
      <c r="Q17" s="37">
        <v>1</v>
      </c>
      <c r="R17" s="37">
        <v>0</v>
      </c>
      <c r="S17" s="37">
        <v>1</v>
      </c>
      <c r="T17" s="38">
        <v>1</v>
      </c>
      <c r="U17" s="37">
        <v>0</v>
      </c>
      <c r="V17" s="37">
        <v>0</v>
      </c>
      <c r="W17" s="37">
        <v>1</v>
      </c>
      <c r="X17" s="37">
        <v>0</v>
      </c>
      <c r="Y17" s="37">
        <v>0</v>
      </c>
      <c r="Z17" s="37">
        <v>0</v>
      </c>
      <c r="AA17" s="38">
        <v>0</v>
      </c>
      <c r="AB17" s="37">
        <v>1</v>
      </c>
      <c r="AC17" s="37">
        <v>0</v>
      </c>
      <c r="AD17" s="37">
        <v>0</v>
      </c>
      <c r="AE17" s="37">
        <v>0</v>
      </c>
      <c r="AF17" s="37">
        <v>0</v>
      </c>
    </row>
    <row r="18" spans="1:160" x14ac:dyDescent="0.25">
      <c r="A18" s="48"/>
      <c r="B18" s="19" t="s">
        <v>59</v>
      </c>
      <c r="C18" s="93">
        <v>0</v>
      </c>
      <c r="D18" s="93">
        <v>0</v>
      </c>
      <c r="E18" s="93">
        <v>0</v>
      </c>
      <c r="F18" s="100">
        <v>0</v>
      </c>
      <c r="G18" s="93">
        <v>0</v>
      </c>
      <c r="H18" s="93">
        <v>0</v>
      </c>
      <c r="I18" s="93">
        <v>0</v>
      </c>
      <c r="J18" s="93">
        <v>0</v>
      </c>
      <c r="K18" s="93">
        <v>0</v>
      </c>
      <c r="L18" s="93">
        <v>0</v>
      </c>
      <c r="M18" s="93">
        <v>0</v>
      </c>
      <c r="N18" s="93">
        <v>0</v>
      </c>
      <c r="O18" s="93">
        <v>0</v>
      </c>
      <c r="P18" s="93">
        <v>0</v>
      </c>
      <c r="Q18" s="93">
        <f>Q17/Q14*100</f>
        <v>1.0101010101010102</v>
      </c>
      <c r="R18" s="93">
        <f t="shared" ref="R18:V18" si="15">R17/R14*100</f>
        <v>0</v>
      </c>
      <c r="S18" s="93">
        <f t="shared" si="15"/>
        <v>1.2820512820512819</v>
      </c>
      <c r="T18" s="100">
        <f t="shared" si="15"/>
        <v>2.2727272727272729</v>
      </c>
      <c r="U18" s="93">
        <f t="shared" si="15"/>
        <v>0</v>
      </c>
      <c r="V18" s="93">
        <f t="shared" si="15"/>
        <v>0</v>
      </c>
      <c r="W18" s="93">
        <f t="shared" ref="W18:AB18" si="16">W17/W14*100</f>
        <v>1.1764705882352942</v>
      </c>
      <c r="X18" s="93">
        <f t="shared" si="16"/>
        <v>0</v>
      </c>
      <c r="Y18" s="93">
        <f t="shared" si="16"/>
        <v>0</v>
      </c>
      <c r="Z18" s="93">
        <f t="shared" si="16"/>
        <v>0</v>
      </c>
      <c r="AA18" s="93">
        <f t="shared" si="16"/>
        <v>0</v>
      </c>
      <c r="AB18" s="93">
        <f t="shared" si="16"/>
        <v>1.0101010101010102</v>
      </c>
      <c r="AC18" s="93">
        <f t="shared" ref="AC18" si="17">AC17/AC14*100</f>
        <v>0</v>
      </c>
      <c r="AD18" s="93">
        <v>0</v>
      </c>
      <c r="AE18" s="93">
        <v>0</v>
      </c>
      <c r="AF18" s="93">
        <v>0</v>
      </c>
    </row>
    <row r="19" spans="1:160" x14ac:dyDescent="0.25">
      <c r="A19" s="2"/>
      <c r="B19" s="39" t="s">
        <v>33</v>
      </c>
      <c r="C19" s="37">
        <v>1</v>
      </c>
      <c r="D19" s="37">
        <v>4</v>
      </c>
      <c r="E19" s="37">
        <v>1</v>
      </c>
      <c r="F19" s="38">
        <v>2</v>
      </c>
      <c r="G19" s="37">
        <v>2</v>
      </c>
      <c r="H19" s="37">
        <v>1</v>
      </c>
      <c r="I19" s="37">
        <v>3</v>
      </c>
      <c r="J19" s="37">
        <v>6</v>
      </c>
      <c r="K19" s="37">
        <v>2</v>
      </c>
      <c r="L19" s="37">
        <v>0</v>
      </c>
      <c r="M19" s="38">
        <v>2</v>
      </c>
      <c r="N19" s="37">
        <v>2</v>
      </c>
      <c r="O19" s="37">
        <v>1</v>
      </c>
      <c r="P19" s="37">
        <v>1</v>
      </c>
      <c r="Q19" s="37">
        <v>4</v>
      </c>
      <c r="R19" s="37">
        <v>4</v>
      </c>
      <c r="S19" s="37">
        <v>3</v>
      </c>
      <c r="T19" s="38">
        <v>3</v>
      </c>
      <c r="U19" s="37">
        <v>7</v>
      </c>
      <c r="V19" s="37">
        <v>3</v>
      </c>
      <c r="W19" s="37">
        <v>3</v>
      </c>
      <c r="X19" s="37">
        <v>2</v>
      </c>
      <c r="Y19" s="37">
        <v>2</v>
      </c>
      <c r="Z19" s="37">
        <v>5</v>
      </c>
      <c r="AA19" s="38">
        <v>3</v>
      </c>
      <c r="AB19" s="37">
        <v>9</v>
      </c>
      <c r="AC19" s="37">
        <v>1</v>
      </c>
      <c r="AD19" s="37">
        <v>10</v>
      </c>
      <c r="AE19" s="37">
        <v>6</v>
      </c>
      <c r="AF19" s="37">
        <v>0</v>
      </c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</row>
    <row r="20" spans="1:160" ht="15.75" thickBot="1" x14ac:dyDescent="0.3">
      <c r="A20" s="44"/>
      <c r="B20" s="55" t="s">
        <v>34</v>
      </c>
      <c r="C20" s="42">
        <f>C19/C14*100</f>
        <v>1.2195121951219512</v>
      </c>
      <c r="D20" s="42">
        <f t="shared" ref="D20:X20" si="18">D19/D14*100</f>
        <v>5</v>
      </c>
      <c r="E20" s="42">
        <f t="shared" si="18"/>
        <v>1.1764705882352942</v>
      </c>
      <c r="F20" s="42">
        <f t="shared" si="18"/>
        <v>2.1052631578947367</v>
      </c>
      <c r="G20" s="42">
        <f t="shared" si="18"/>
        <v>1.9801980198019802</v>
      </c>
      <c r="H20" s="42">
        <f t="shared" si="18"/>
        <v>1.1764705882352942</v>
      </c>
      <c r="I20" s="42">
        <f t="shared" si="18"/>
        <v>3.1578947368421053</v>
      </c>
      <c r="J20" s="42">
        <f t="shared" si="18"/>
        <v>5.6603773584905666</v>
      </c>
      <c r="K20" s="42">
        <f t="shared" si="18"/>
        <v>2.2222222222222223</v>
      </c>
      <c r="L20" s="42">
        <f t="shared" si="18"/>
        <v>0</v>
      </c>
      <c r="M20" s="42">
        <f t="shared" si="18"/>
        <v>2.9850746268656714</v>
      </c>
      <c r="N20" s="42">
        <f t="shared" si="18"/>
        <v>1.9047619047619049</v>
      </c>
      <c r="O20" s="42">
        <f t="shared" si="18"/>
        <v>1.1764705882352942</v>
      </c>
      <c r="P20" s="42">
        <f t="shared" si="18"/>
        <v>1.2195121951219512</v>
      </c>
      <c r="Q20" s="42">
        <f t="shared" si="18"/>
        <v>4.0404040404040407</v>
      </c>
      <c r="R20" s="42">
        <f t="shared" si="18"/>
        <v>5.2631578947368416</v>
      </c>
      <c r="S20" s="42">
        <f t="shared" si="18"/>
        <v>3.8461538461538463</v>
      </c>
      <c r="T20" s="42">
        <f t="shared" si="18"/>
        <v>6.8181818181818175</v>
      </c>
      <c r="U20" s="42">
        <f t="shared" si="18"/>
        <v>6.0869565217391308</v>
      </c>
      <c r="V20" s="42">
        <f t="shared" si="18"/>
        <v>3.2608695652173911</v>
      </c>
      <c r="W20" s="42">
        <f t="shared" si="18"/>
        <v>3.5294117647058822</v>
      </c>
      <c r="X20" s="42">
        <f t="shared" si="18"/>
        <v>2.7027027027027026</v>
      </c>
      <c r="Y20" s="42">
        <f t="shared" ref="Y20:AB20" si="19">Y19/Y14*100</f>
        <v>2.7027027027027026</v>
      </c>
      <c r="Z20" s="42">
        <f t="shared" si="19"/>
        <v>5.2631578947368416</v>
      </c>
      <c r="AA20" s="42">
        <f t="shared" si="19"/>
        <v>4.2857142857142856</v>
      </c>
      <c r="AB20" s="42">
        <f t="shared" si="19"/>
        <v>9.0909090909090917</v>
      </c>
      <c r="AC20" s="42">
        <f t="shared" ref="AC20:AE20" si="20">AC19/AC14*100</f>
        <v>1</v>
      </c>
      <c r="AD20" s="42">
        <f t="shared" si="20"/>
        <v>10.309278350515463</v>
      </c>
      <c r="AE20" s="42">
        <f t="shared" si="20"/>
        <v>6</v>
      </c>
      <c r="AF20" s="42">
        <f t="shared" ref="AF20" si="21">AF19/AF14*100</f>
        <v>0</v>
      </c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</row>
    <row r="21" spans="1:160" ht="15.75" thickBot="1" x14ac:dyDescent="0.3">
      <c r="A21" s="21" t="s">
        <v>13</v>
      </c>
      <c r="B21" s="11" t="s">
        <v>9</v>
      </c>
      <c r="C21" s="12">
        <v>149</v>
      </c>
      <c r="D21" s="12">
        <v>159</v>
      </c>
      <c r="E21" s="12">
        <v>145</v>
      </c>
      <c r="F21" s="14">
        <v>161</v>
      </c>
      <c r="G21" s="12">
        <v>190</v>
      </c>
      <c r="H21" s="12">
        <v>160</v>
      </c>
      <c r="I21" s="12">
        <v>173</v>
      </c>
      <c r="J21" s="12">
        <v>171</v>
      </c>
      <c r="K21" s="12">
        <v>131</v>
      </c>
      <c r="L21" s="12">
        <v>164</v>
      </c>
      <c r="M21" s="14">
        <v>170</v>
      </c>
      <c r="N21" s="12">
        <v>203</v>
      </c>
      <c r="O21" s="12">
        <v>195</v>
      </c>
      <c r="P21" s="12">
        <v>194</v>
      </c>
      <c r="Q21" s="12">
        <v>189</v>
      </c>
      <c r="R21" s="12">
        <v>173</v>
      </c>
      <c r="S21" s="12">
        <v>150</v>
      </c>
      <c r="T21" s="14">
        <v>173</v>
      </c>
      <c r="U21" s="12">
        <v>206</v>
      </c>
      <c r="V21" s="12">
        <v>164</v>
      </c>
      <c r="W21" s="12">
        <v>168</v>
      </c>
      <c r="X21" s="12">
        <v>141</v>
      </c>
      <c r="Y21" s="12">
        <v>145</v>
      </c>
      <c r="Z21" s="12">
        <v>149</v>
      </c>
      <c r="AA21" s="14">
        <v>162</v>
      </c>
      <c r="AB21" s="12">
        <v>194</v>
      </c>
      <c r="AC21" s="12">
        <v>165</v>
      </c>
      <c r="AD21" s="12">
        <v>163</v>
      </c>
      <c r="AE21" s="12">
        <v>188</v>
      </c>
      <c r="AF21" s="12">
        <v>161</v>
      </c>
    </row>
    <row r="22" spans="1:160" x14ac:dyDescent="0.25">
      <c r="A22" s="15"/>
      <c r="B22" s="16" t="s">
        <v>10</v>
      </c>
      <c r="C22" s="17">
        <v>8</v>
      </c>
      <c r="D22" s="17">
        <v>4</v>
      </c>
      <c r="E22" s="17">
        <v>6</v>
      </c>
      <c r="F22" s="18">
        <v>4</v>
      </c>
      <c r="G22" s="17">
        <v>7</v>
      </c>
      <c r="H22" s="17">
        <v>5</v>
      </c>
      <c r="I22" s="17">
        <v>3</v>
      </c>
      <c r="J22" s="17">
        <v>5</v>
      </c>
      <c r="K22" s="17">
        <v>4</v>
      </c>
      <c r="L22" s="17">
        <v>7</v>
      </c>
      <c r="M22" s="18">
        <v>14</v>
      </c>
      <c r="N22" s="17">
        <v>5</v>
      </c>
      <c r="O22" s="17">
        <v>5</v>
      </c>
      <c r="P22" s="17">
        <v>10</v>
      </c>
      <c r="Q22" s="17">
        <v>6</v>
      </c>
      <c r="R22" s="17">
        <v>4</v>
      </c>
      <c r="S22" s="17">
        <v>13</v>
      </c>
      <c r="T22" s="18">
        <v>6</v>
      </c>
      <c r="U22" s="17">
        <v>1</v>
      </c>
      <c r="V22" s="17">
        <v>6</v>
      </c>
      <c r="W22" s="17">
        <v>10</v>
      </c>
      <c r="X22" s="17">
        <v>3</v>
      </c>
      <c r="Y22" s="17">
        <v>3</v>
      </c>
      <c r="Z22" s="17">
        <v>6</v>
      </c>
      <c r="AA22" s="18">
        <v>1</v>
      </c>
      <c r="AB22" s="17">
        <v>3</v>
      </c>
      <c r="AC22" s="17">
        <v>7</v>
      </c>
      <c r="AD22" s="17">
        <v>5</v>
      </c>
      <c r="AE22" s="17">
        <v>9</v>
      </c>
      <c r="AF22" s="17">
        <v>6</v>
      </c>
    </row>
    <row r="23" spans="1:160" x14ac:dyDescent="0.25">
      <c r="A23" s="15"/>
      <c r="B23" s="19" t="s">
        <v>11</v>
      </c>
      <c r="C23" s="20">
        <f>C22/C21*100</f>
        <v>5.3691275167785237</v>
      </c>
      <c r="D23" s="20">
        <f t="shared" ref="D23:M23" si="22">D22/D21*100</f>
        <v>2.5157232704402519</v>
      </c>
      <c r="E23" s="20">
        <f t="shared" si="22"/>
        <v>4.1379310344827589</v>
      </c>
      <c r="F23" s="20">
        <f t="shared" si="22"/>
        <v>2.4844720496894408</v>
      </c>
      <c r="G23" s="20">
        <f t="shared" si="22"/>
        <v>3.6842105263157889</v>
      </c>
      <c r="H23" s="20">
        <f t="shared" si="22"/>
        <v>3.125</v>
      </c>
      <c r="I23" s="20">
        <f t="shared" si="22"/>
        <v>1.7341040462427744</v>
      </c>
      <c r="J23" s="20">
        <f t="shared" si="22"/>
        <v>2.9239766081871341</v>
      </c>
      <c r="K23" s="20">
        <f t="shared" si="22"/>
        <v>3.0534351145038165</v>
      </c>
      <c r="L23" s="20">
        <f t="shared" si="22"/>
        <v>4.2682926829268295</v>
      </c>
      <c r="M23" s="20">
        <f t="shared" si="22"/>
        <v>8.235294117647058</v>
      </c>
      <c r="N23" s="20">
        <f t="shared" ref="N23:T23" si="23">N22/N21*100</f>
        <v>2.4630541871921183</v>
      </c>
      <c r="O23" s="20">
        <f t="shared" si="23"/>
        <v>2.5641025641025639</v>
      </c>
      <c r="P23" s="20">
        <f t="shared" si="23"/>
        <v>5.1546391752577314</v>
      </c>
      <c r="Q23" s="20">
        <f t="shared" si="23"/>
        <v>3.1746031746031744</v>
      </c>
      <c r="R23" s="20">
        <f t="shared" si="23"/>
        <v>2.3121387283236992</v>
      </c>
      <c r="S23" s="20">
        <f t="shared" si="23"/>
        <v>8.6666666666666679</v>
      </c>
      <c r="T23" s="20">
        <f t="shared" si="23"/>
        <v>3.4682080924855487</v>
      </c>
      <c r="U23" s="20">
        <f t="shared" ref="U23:W23" si="24">U22/U21*100</f>
        <v>0.48543689320388345</v>
      </c>
      <c r="V23" s="20">
        <f t="shared" si="24"/>
        <v>3.6585365853658534</v>
      </c>
      <c r="W23" s="20">
        <f t="shared" si="24"/>
        <v>5.9523809523809517</v>
      </c>
      <c r="X23" s="20">
        <f t="shared" ref="X23" si="25">X22/X21*100</f>
        <v>2.1276595744680851</v>
      </c>
      <c r="Y23" s="20">
        <f t="shared" ref="Y23:AB23" si="26">Y22/Y21*100</f>
        <v>2.0689655172413794</v>
      </c>
      <c r="Z23" s="20">
        <f t="shared" si="26"/>
        <v>4.0268456375838921</v>
      </c>
      <c r="AA23" s="20">
        <f t="shared" si="26"/>
        <v>0.61728395061728392</v>
      </c>
      <c r="AB23" s="20">
        <f t="shared" si="26"/>
        <v>1.5463917525773196</v>
      </c>
      <c r="AC23" s="20">
        <f t="shared" ref="AC23:AD23" si="27">AC22/AC21*100</f>
        <v>4.2424242424242431</v>
      </c>
      <c r="AD23" s="20">
        <f t="shared" si="27"/>
        <v>3.0674846625766872</v>
      </c>
      <c r="AE23" s="20">
        <f t="shared" ref="AE23:AF23" si="28">AE22/AE21*100</f>
        <v>4.7872340425531918</v>
      </c>
      <c r="AF23" s="20">
        <f t="shared" si="28"/>
        <v>3.7267080745341614</v>
      </c>
    </row>
    <row r="24" spans="1:160" x14ac:dyDescent="0.25">
      <c r="A24" s="48"/>
      <c r="B24" s="90" t="s">
        <v>58</v>
      </c>
      <c r="C24" s="37">
        <v>0</v>
      </c>
      <c r="D24" s="37">
        <v>0</v>
      </c>
      <c r="E24" s="37">
        <v>0</v>
      </c>
      <c r="F24" s="38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8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8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8">
        <v>0</v>
      </c>
      <c r="AB24" s="37">
        <v>0</v>
      </c>
      <c r="AC24" s="37">
        <v>0</v>
      </c>
      <c r="AD24" s="37">
        <v>0</v>
      </c>
      <c r="AE24" s="37">
        <v>0</v>
      </c>
      <c r="AF24" s="37">
        <v>0</v>
      </c>
    </row>
    <row r="25" spans="1:160" x14ac:dyDescent="0.25">
      <c r="A25" s="48"/>
      <c r="B25" s="19" t="s">
        <v>59</v>
      </c>
      <c r="C25" s="93">
        <v>0</v>
      </c>
      <c r="D25" s="93">
        <v>0</v>
      </c>
      <c r="E25" s="93">
        <v>0</v>
      </c>
      <c r="F25" s="100">
        <v>0</v>
      </c>
      <c r="G25" s="93">
        <v>0</v>
      </c>
      <c r="H25" s="93">
        <v>0</v>
      </c>
      <c r="I25" s="93">
        <v>0</v>
      </c>
      <c r="J25" s="93">
        <v>0</v>
      </c>
      <c r="K25" s="93">
        <v>0</v>
      </c>
      <c r="L25" s="93">
        <v>0</v>
      </c>
      <c r="M25" s="93">
        <v>0</v>
      </c>
      <c r="N25" s="93">
        <v>0</v>
      </c>
      <c r="O25" s="93">
        <v>0</v>
      </c>
      <c r="P25" s="93">
        <v>0</v>
      </c>
      <c r="Q25" s="93">
        <v>0</v>
      </c>
      <c r="R25" s="93">
        <v>0</v>
      </c>
      <c r="S25" s="93">
        <v>0</v>
      </c>
      <c r="T25" s="100">
        <v>0</v>
      </c>
      <c r="U25" s="93">
        <v>0</v>
      </c>
      <c r="V25" s="93">
        <v>0</v>
      </c>
      <c r="W25" s="93">
        <v>0</v>
      </c>
      <c r="X25" s="93">
        <v>0</v>
      </c>
      <c r="Y25" s="93">
        <v>0</v>
      </c>
      <c r="Z25" s="93">
        <v>0</v>
      </c>
      <c r="AA25" s="100">
        <v>0</v>
      </c>
      <c r="AB25" s="93">
        <v>0</v>
      </c>
      <c r="AC25" s="93">
        <v>0</v>
      </c>
      <c r="AD25" s="93">
        <v>0</v>
      </c>
      <c r="AE25" s="93">
        <v>0</v>
      </c>
      <c r="AF25" s="93">
        <v>0</v>
      </c>
    </row>
    <row r="26" spans="1:160" x14ac:dyDescent="0.25">
      <c r="A26" s="2"/>
      <c r="B26" s="39" t="s">
        <v>33</v>
      </c>
      <c r="C26" s="37">
        <v>43</v>
      </c>
      <c r="D26" s="37">
        <v>43</v>
      </c>
      <c r="E26" s="37">
        <v>34</v>
      </c>
      <c r="F26" s="38">
        <v>47</v>
      </c>
      <c r="G26" s="37">
        <v>43</v>
      </c>
      <c r="H26" s="37">
        <v>37</v>
      </c>
      <c r="I26" s="37">
        <v>65</v>
      </c>
      <c r="J26" s="37">
        <v>36</v>
      </c>
      <c r="K26" s="37">
        <v>28</v>
      </c>
      <c r="L26" s="37">
        <v>48</v>
      </c>
      <c r="M26" s="38">
        <v>59</v>
      </c>
      <c r="N26" s="37">
        <v>39</v>
      </c>
      <c r="O26" s="37">
        <v>54</v>
      </c>
      <c r="P26" s="37">
        <v>54</v>
      </c>
      <c r="Q26" s="37">
        <v>55</v>
      </c>
      <c r="R26" s="37">
        <v>39</v>
      </c>
      <c r="S26" s="37">
        <v>43</v>
      </c>
      <c r="T26" s="38">
        <v>57</v>
      </c>
      <c r="U26" s="37">
        <v>43</v>
      </c>
      <c r="V26" s="37">
        <v>53</v>
      </c>
      <c r="W26" s="37">
        <v>55</v>
      </c>
      <c r="X26" s="37">
        <v>34</v>
      </c>
      <c r="Y26" s="37">
        <v>38</v>
      </c>
      <c r="Z26" s="37">
        <v>28</v>
      </c>
      <c r="AA26" s="38">
        <v>53</v>
      </c>
      <c r="AB26" s="37">
        <v>52</v>
      </c>
      <c r="AC26" s="37">
        <v>54</v>
      </c>
      <c r="AD26" s="37">
        <v>60</v>
      </c>
      <c r="AE26" s="37">
        <v>70</v>
      </c>
      <c r="AF26" s="37">
        <v>44</v>
      </c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</row>
    <row r="27" spans="1:160" ht="15.75" thickBot="1" x14ac:dyDescent="0.3">
      <c r="A27" s="44"/>
      <c r="B27" s="55" t="s">
        <v>34</v>
      </c>
      <c r="C27" s="42">
        <f>C26/C21*100</f>
        <v>28.859060402684566</v>
      </c>
      <c r="D27" s="42">
        <f t="shared" ref="D27:W27" si="29">D26/D21*100</f>
        <v>27.044025157232703</v>
      </c>
      <c r="E27" s="42">
        <f t="shared" si="29"/>
        <v>23.448275862068964</v>
      </c>
      <c r="F27" s="42">
        <f t="shared" si="29"/>
        <v>29.19254658385093</v>
      </c>
      <c r="G27" s="42">
        <f t="shared" si="29"/>
        <v>22.631578947368421</v>
      </c>
      <c r="H27" s="42">
        <f t="shared" si="29"/>
        <v>23.125</v>
      </c>
      <c r="I27" s="42">
        <f t="shared" si="29"/>
        <v>37.572254335260112</v>
      </c>
      <c r="J27" s="42">
        <f t="shared" si="29"/>
        <v>21.052631578947366</v>
      </c>
      <c r="K27" s="42">
        <f t="shared" si="29"/>
        <v>21.374045801526716</v>
      </c>
      <c r="L27" s="42">
        <f t="shared" si="29"/>
        <v>29.268292682926827</v>
      </c>
      <c r="M27" s="42">
        <f t="shared" si="29"/>
        <v>34.705882352941174</v>
      </c>
      <c r="N27" s="42">
        <f t="shared" si="29"/>
        <v>19.21182266009852</v>
      </c>
      <c r="O27" s="42">
        <f t="shared" si="29"/>
        <v>27.692307692307693</v>
      </c>
      <c r="P27" s="42">
        <f t="shared" si="29"/>
        <v>27.835051546391753</v>
      </c>
      <c r="Q27" s="42">
        <f t="shared" si="29"/>
        <v>29.100529100529098</v>
      </c>
      <c r="R27" s="42">
        <f t="shared" si="29"/>
        <v>22.543352601156069</v>
      </c>
      <c r="S27" s="42">
        <f t="shared" si="29"/>
        <v>28.666666666666668</v>
      </c>
      <c r="T27" s="42">
        <f t="shared" si="29"/>
        <v>32.947976878612714</v>
      </c>
      <c r="U27" s="42">
        <f t="shared" si="29"/>
        <v>20.873786407766989</v>
      </c>
      <c r="V27" s="42">
        <f t="shared" si="29"/>
        <v>32.31707317073171</v>
      </c>
      <c r="W27" s="42">
        <f t="shared" si="29"/>
        <v>32.738095238095241</v>
      </c>
      <c r="X27" s="42">
        <f t="shared" ref="X27" si="30">X26/X21*100</f>
        <v>24.113475177304963</v>
      </c>
      <c r="Y27" s="42">
        <f t="shared" ref="Y27:AB27" si="31">Y26/Y21*100</f>
        <v>26.206896551724139</v>
      </c>
      <c r="Z27" s="42">
        <f t="shared" si="31"/>
        <v>18.791946308724832</v>
      </c>
      <c r="AA27" s="42">
        <f t="shared" si="31"/>
        <v>32.716049382716051</v>
      </c>
      <c r="AB27" s="42">
        <f t="shared" si="31"/>
        <v>26.804123711340207</v>
      </c>
      <c r="AC27" s="42">
        <f t="shared" ref="AC27:AE27" si="32">AC26/AC21*100</f>
        <v>32.727272727272727</v>
      </c>
      <c r="AD27" s="42">
        <f t="shared" si="32"/>
        <v>36.809815950920246</v>
      </c>
      <c r="AE27" s="42">
        <f t="shared" si="32"/>
        <v>37.234042553191486</v>
      </c>
      <c r="AF27" s="42">
        <f t="shared" ref="AF27" si="33">AF26/AF21*100</f>
        <v>27.329192546583851</v>
      </c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</row>
    <row r="28" spans="1:160" ht="15.75" thickBot="1" x14ac:dyDescent="0.3">
      <c r="A28" s="21" t="s">
        <v>14</v>
      </c>
      <c r="B28" s="11" t="s">
        <v>9</v>
      </c>
      <c r="C28" s="12">
        <v>78</v>
      </c>
      <c r="D28" s="12">
        <v>43</v>
      </c>
      <c r="E28" s="12">
        <v>52</v>
      </c>
      <c r="F28" s="14">
        <v>43</v>
      </c>
      <c r="G28" s="12">
        <v>83</v>
      </c>
      <c r="H28" s="12">
        <v>77</v>
      </c>
      <c r="I28" s="12">
        <v>70</v>
      </c>
      <c r="J28" s="12">
        <v>42</v>
      </c>
      <c r="K28" s="12">
        <v>52</v>
      </c>
      <c r="L28" s="12">
        <v>65</v>
      </c>
      <c r="M28" s="14">
        <v>44</v>
      </c>
      <c r="N28" s="12">
        <v>70</v>
      </c>
      <c r="O28" s="12">
        <v>66</v>
      </c>
      <c r="P28" s="12">
        <v>57</v>
      </c>
      <c r="Q28" s="12">
        <v>54</v>
      </c>
      <c r="R28" s="12">
        <v>50</v>
      </c>
      <c r="S28" s="12">
        <v>49</v>
      </c>
      <c r="T28" s="14">
        <v>32</v>
      </c>
      <c r="U28" s="12">
        <v>41</v>
      </c>
      <c r="V28" s="12">
        <v>40</v>
      </c>
      <c r="W28" s="12">
        <v>50</v>
      </c>
      <c r="X28" s="12">
        <v>64</v>
      </c>
      <c r="Y28" s="12">
        <v>70</v>
      </c>
      <c r="Z28" s="12">
        <v>59</v>
      </c>
      <c r="AA28" s="14">
        <v>66</v>
      </c>
      <c r="AB28" s="12">
        <v>25</v>
      </c>
      <c r="AC28" s="12">
        <v>58</v>
      </c>
      <c r="AD28" s="12">
        <v>55</v>
      </c>
      <c r="AE28" s="12">
        <v>69</v>
      </c>
      <c r="AF28" s="12">
        <v>42</v>
      </c>
    </row>
    <row r="29" spans="1:160" x14ac:dyDescent="0.25">
      <c r="A29" s="2"/>
      <c r="B29" s="16" t="s">
        <v>10</v>
      </c>
      <c r="C29" s="17">
        <v>8</v>
      </c>
      <c r="D29" s="17">
        <v>11</v>
      </c>
      <c r="E29" s="17">
        <v>7</v>
      </c>
      <c r="F29" s="18">
        <v>3</v>
      </c>
      <c r="G29" s="17">
        <v>8</v>
      </c>
      <c r="H29" s="17">
        <v>16</v>
      </c>
      <c r="I29" s="17">
        <v>8</v>
      </c>
      <c r="J29" s="17">
        <v>4</v>
      </c>
      <c r="K29" s="17">
        <v>6</v>
      </c>
      <c r="L29" s="17">
        <v>5</v>
      </c>
      <c r="M29" s="18">
        <v>3</v>
      </c>
      <c r="N29" s="17">
        <v>8</v>
      </c>
      <c r="O29" s="17">
        <v>7</v>
      </c>
      <c r="P29" s="17">
        <v>6</v>
      </c>
      <c r="Q29" s="17">
        <v>6</v>
      </c>
      <c r="R29" s="17">
        <v>7</v>
      </c>
      <c r="S29" s="17">
        <v>4</v>
      </c>
      <c r="T29" s="18">
        <v>0</v>
      </c>
      <c r="U29" s="17">
        <v>3</v>
      </c>
      <c r="V29" s="17">
        <v>3</v>
      </c>
      <c r="W29" s="17">
        <v>2</v>
      </c>
      <c r="X29" s="17">
        <v>8</v>
      </c>
      <c r="Y29" s="17">
        <v>12</v>
      </c>
      <c r="Z29" s="17">
        <v>3</v>
      </c>
      <c r="AA29" s="18">
        <v>8</v>
      </c>
      <c r="AB29" s="17">
        <v>1</v>
      </c>
      <c r="AC29" s="17">
        <v>8</v>
      </c>
      <c r="AD29" s="17">
        <v>7</v>
      </c>
      <c r="AE29" s="17">
        <v>6</v>
      </c>
      <c r="AF29" s="17">
        <v>7</v>
      </c>
    </row>
    <row r="30" spans="1:160" x14ac:dyDescent="0.25">
      <c r="A30" s="2"/>
      <c r="B30" s="19" t="s">
        <v>11</v>
      </c>
      <c r="C30" s="20">
        <f>C29/C28*100</f>
        <v>10.256410256410255</v>
      </c>
      <c r="D30" s="20">
        <f t="shared" ref="D30:M30" si="34">D29/D28*100</f>
        <v>25.581395348837212</v>
      </c>
      <c r="E30" s="20">
        <f t="shared" si="34"/>
        <v>13.461538461538462</v>
      </c>
      <c r="F30" s="20">
        <f t="shared" si="34"/>
        <v>6.9767441860465116</v>
      </c>
      <c r="G30" s="20">
        <f t="shared" si="34"/>
        <v>9.6385542168674707</v>
      </c>
      <c r="H30" s="20">
        <f t="shared" si="34"/>
        <v>20.779220779220779</v>
      </c>
      <c r="I30" s="20">
        <f t="shared" si="34"/>
        <v>11.428571428571429</v>
      </c>
      <c r="J30" s="20">
        <f t="shared" si="34"/>
        <v>9.5238095238095237</v>
      </c>
      <c r="K30" s="20">
        <f t="shared" si="34"/>
        <v>11.538461538461538</v>
      </c>
      <c r="L30" s="20">
        <f t="shared" si="34"/>
        <v>7.6923076923076925</v>
      </c>
      <c r="M30" s="20">
        <f t="shared" si="34"/>
        <v>6.8181818181818175</v>
      </c>
      <c r="N30" s="20">
        <f t="shared" ref="N30:W30" si="35">N29/N28*100</f>
        <v>11.428571428571429</v>
      </c>
      <c r="O30" s="20">
        <f t="shared" si="35"/>
        <v>10.606060606060606</v>
      </c>
      <c r="P30" s="20">
        <f t="shared" si="35"/>
        <v>10.526315789473683</v>
      </c>
      <c r="Q30" s="20">
        <f t="shared" si="35"/>
        <v>11.111111111111111</v>
      </c>
      <c r="R30" s="20">
        <f t="shared" si="35"/>
        <v>14.000000000000002</v>
      </c>
      <c r="S30" s="20">
        <f t="shared" si="35"/>
        <v>8.1632653061224492</v>
      </c>
      <c r="T30" s="20">
        <f t="shared" si="35"/>
        <v>0</v>
      </c>
      <c r="U30" s="20">
        <f t="shared" si="35"/>
        <v>7.3170731707317067</v>
      </c>
      <c r="V30" s="20">
        <f t="shared" si="35"/>
        <v>7.5</v>
      </c>
      <c r="W30" s="20">
        <f t="shared" si="35"/>
        <v>4</v>
      </c>
      <c r="X30" s="20">
        <f t="shared" ref="X30" si="36">X29/X28*100</f>
        <v>12.5</v>
      </c>
      <c r="Y30" s="20">
        <f t="shared" ref="Y30:AB30" si="37">Y29/Y28*100</f>
        <v>17.142857142857142</v>
      </c>
      <c r="Z30" s="20">
        <f t="shared" si="37"/>
        <v>5.0847457627118651</v>
      </c>
      <c r="AA30" s="20">
        <f t="shared" si="37"/>
        <v>12.121212121212121</v>
      </c>
      <c r="AB30" s="20">
        <f t="shared" si="37"/>
        <v>4</v>
      </c>
      <c r="AC30" s="20">
        <f t="shared" ref="AC30:AD30" si="38">AC29/AC28*100</f>
        <v>13.793103448275861</v>
      </c>
      <c r="AD30" s="20">
        <f t="shared" si="38"/>
        <v>12.727272727272727</v>
      </c>
      <c r="AE30" s="20">
        <f t="shared" ref="AE30:AF30" si="39">AE29/AE28*100</f>
        <v>8.695652173913043</v>
      </c>
      <c r="AF30" s="20">
        <f t="shared" si="39"/>
        <v>16.666666666666664</v>
      </c>
    </row>
    <row r="31" spans="1:160" x14ac:dyDescent="0.25">
      <c r="A31" s="48"/>
      <c r="B31" s="90" t="s">
        <v>58</v>
      </c>
      <c r="C31" s="37">
        <v>0</v>
      </c>
      <c r="D31" s="37">
        <v>0</v>
      </c>
      <c r="E31" s="37">
        <v>0</v>
      </c>
      <c r="F31" s="38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8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8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8">
        <v>0</v>
      </c>
      <c r="AB31" s="37">
        <v>0</v>
      </c>
      <c r="AC31" s="37">
        <v>0</v>
      </c>
      <c r="AD31" s="37">
        <v>0</v>
      </c>
      <c r="AE31" s="37">
        <v>0</v>
      </c>
      <c r="AF31" s="37">
        <v>0</v>
      </c>
    </row>
    <row r="32" spans="1:160" x14ac:dyDescent="0.25">
      <c r="A32" s="48"/>
      <c r="B32" s="19" t="s">
        <v>59</v>
      </c>
      <c r="C32" s="93">
        <v>0</v>
      </c>
      <c r="D32" s="93">
        <v>0</v>
      </c>
      <c r="E32" s="93">
        <v>0</v>
      </c>
      <c r="F32" s="100">
        <v>0</v>
      </c>
      <c r="G32" s="93">
        <v>0</v>
      </c>
      <c r="H32" s="93">
        <v>0</v>
      </c>
      <c r="I32" s="93">
        <v>0</v>
      </c>
      <c r="J32" s="93">
        <v>0</v>
      </c>
      <c r="K32" s="93">
        <v>0</v>
      </c>
      <c r="L32" s="93">
        <v>0</v>
      </c>
      <c r="M32" s="93">
        <v>0</v>
      </c>
      <c r="N32" s="93">
        <v>0</v>
      </c>
      <c r="O32" s="93">
        <v>0</v>
      </c>
      <c r="P32" s="93">
        <v>0</v>
      </c>
      <c r="Q32" s="93">
        <v>0</v>
      </c>
      <c r="R32" s="93">
        <v>0</v>
      </c>
      <c r="S32" s="93">
        <v>0</v>
      </c>
      <c r="T32" s="100">
        <v>0</v>
      </c>
      <c r="U32" s="93">
        <v>0</v>
      </c>
      <c r="V32" s="93">
        <v>0</v>
      </c>
      <c r="W32" s="93">
        <v>0</v>
      </c>
      <c r="X32" s="93">
        <v>0</v>
      </c>
      <c r="Y32" s="93">
        <v>0</v>
      </c>
      <c r="Z32" s="93">
        <v>0</v>
      </c>
      <c r="AA32" s="100">
        <v>0</v>
      </c>
      <c r="AB32" s="93">
        <v>0</v>
      </c>
      <c r="AC32" s="93">
        <v>0</v>
      </c>
      <c r="AD32" s="93">
        <v>0</v>
      </c>
      <c r="AE32" s="93">
        <v>0</v>
      </c>
      <c r="AF32" s="93">
        <v>0</v>
      </c>
    </row>
    <row r="33" spans="1:160" x14ac:dyDescent="0.25">
      <c r="A33" s="2"/>
      <c r="B33" s="39" t="s">
        <v>33</v>
      </c>
      <c r="C33" s="37">
        <v>0</v>
      </c>
      <c r="D33" s="37">
        <v>0</v>
      </c>
      <c r="E33" s="37">
        <v>0</v>
      </c>
      <c r="F33" s="38">
        <v>1</v>
      </c>
      <c r="G33" s="37">
        <v>0</v>
      </c>
      <c r="H33" s="37">
        <v>0</v>
      </c>
      <c r="I33" s="37">
        <v>1</v>
      </c>
      <c r="J33" s="37">
        <v>0</v>
      </c>
      <c r="K33" s="37">
        <v>2</v>
      </c>
      <c r="L33" s="37">
        <v>0</v>
      </c>
      <c r="M33" s="38">
        <v>0</v>
      </c>
      <c r="N33" s="37">
        <v>0</v>
      </c>
      <c r="O33" s="37">
        <v>1</v>
      </c>
      <c r="P33" s="37">
        <v>1</v>
      </c>
      <c r="Q33" s="37">
        <v>0</v>
      </c>
      <c r="R33" s="37">
        <v>0</v>
      </c>
      <c r="S33" s="37">
        <v>1</v>
      </c>
      <c r="T33" s="38">
        <v>0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8">
        <v>0</v>
      </c>
      <c r="AB33" s="37">
        <v>0</v>
      </c>
      <c r="AC33" s="37">
        <v>2</v>
      </c>
      <c r="AD33" s="37">
        <v>1</v>
      </c>
      <c r="AE33" s="37">
        <v>0</v>
      </c>
      <c r="AF33" s="37">
        <v>0</v>
      </c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</row>
    <row r="34" spans="1:160" x14ac:dyDescent="0.25">
      <c r="A34" s="15"/>
      <c r="B34" s="47" t="s">
        <v>34</v>
      </c>
      <c r="C34" s="42">
        <f>C33/C28*100</f>
        <v>0</v>
      </c>
      <c r="D34" s="42">
        <f t="shared" ref="D34:M34" si="40">D33/D28*100</f>
        <v>0</v>
      </c>
      <c r="E34" s="42">
        <f t="shared" si="40"/>
        <v>0</v>
      </c>
      <c r="F34" s="42">
        <f t="shared" si="40"/>
        <v>2.3255813953488373</v>
      </c>
      <c r="G34" s="42">
        <f t="shared" si="40"/>
        <v>0</v>
      </c>
      <c r="H34" s="42">
        <f t="shared" si="40"/>
        <v>0</v>
      </c>
      <c r="I34" s="42">
        <f t="shared" si="40"/>
        <v>1.4285714285714286</v>
      </c>
      <c r="J34" s="42">
        <f t="shared" si="40"/>
        <v>0</v>
      </c>
      <c r="K34" s="42">
        <f t="shared" si="40"/>
        <v>3.8461538461538463</v>
      </c>
      <c r="L34" s="42">
        <f t="shared" si="40"/>
        <v>0</v>
      </c>
      <c r="M34" s="42">
        <f t="shared" si="40"/>
        <v>0</v>
      </c>
      <c r="N34" s="42">
        <f t="shared" ref="N34:T34" si="41">N33/N28*100</f>
        <v>0</v>
      </c>
      <c r="O34" s="42">
        <f t="shared" si="41"/>
        <v>1.5151515151515151</v>
      </c>
      <c r="P34" s="42">
        <f t="shared" si="41"/>
        <v>1.7543859649122806</v>
      </c>
      <c r="Q34" s="42">
        <f t="shared" si="41"/>
        <v>0</v>
      </c>
      <c r="R34" s="42">
        <f t="shared" si="41"/>
        <v>0</v>
      </c>
      <c r="S34" s="42">
        <f t="shared" si="41"/>
        <v>2.0408163265306123</v>
      </c>
      <c r="T34" s="42">
        <f t="shared" si="41"/>
        <v>0</v>
      </c>
      <c r="U34" s="93">
        <f t="shared" ref="U34:V34" si="42">U33/U28*100</f>
        <v>0</v>
      </c>
      <c r="V34" s="93">
        <f t="shared" si="42"/>
        <v>0</v>
      </c>
      <c r="W34" s="93">
        <f t="shared" ref="W34:X34" si="43">W33/W28*100</f>
        <v>0</v>
      </c>
      <c r="X34" s="93">
        <f t="shared" si="43"/>
        <v>0</v>
      </c>
      <c r="Y34" s="93">
        <f t="shared" ref="Y34:AA34" si="44">Y33/Y28*100</f>
        <v>0</v>
      </c>
      <c r="Z34" s="42">
        <f t="shared" si="44"/>
        <v>0</v>
      </c>
      <c r="AA34" s="42">
        <f t="shared" si="44"/>
        <v>0</v>
      </c>
      <c r="AB34" s="93">
        <v>0</v>
      </c>
      <c r="AC34" s="93">
        <f>AC33/AC28*100</f>
        <v>3.4482758620689653</v>
      </c>
      <c r="AD34" s="93">
        <f>AD33/AD28*100</f>
        <v>1.8181818181818181</v>
      </c>
      <c r="AE34" s="93">
        <v>0</v>
      </c>
      <c r="AF34" s="93">
        <v>0</v>
      </c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</row>
    <row r="35" spans="1:160" ht="15.75" thickBot="1" x14ac:dyDescent="0.3">
      <c r="A35" s="94" t="s">
        <v>15</v>
      </c>
      <c r="B35" s="95"/>
      <c r="C35" s="41"/>
      <c r="D35" s="41"/>
      <c r="E35" s="41"/>
      <c r="F35" s="29"/>
      <c r="G35" s="41"/>
      <c r="H35" s="41"/>
      <c r="I35" s="41"/>
      <c r="J35" s="41"/>
      <c r="K35" s="41"/>
      <c r="L35" s="41"/>
      <c r="M35" s="29"/>
      <c r="N35" s="41"/>
      <c r="O35" s="41"/>
      <c r="P35" s="41"/>
      <c r="Q35" s="41"/>
      <c r="R35" s="41"/>
      <c r="S35" s="41"/>
      <c r="T35" s="29"/>
      <c r="U35" s="41"/>
      <c r="V35" s="41"/>
      <c r="W35" s="41"/>
      <c r="X35" s="41"/>
      <c r="Y35" s="41"/>
      <c r="Z35" s="41"/>
      <c r="AA35" s="29"/>
      <c r="AB35" s="41"/>
      <c r="AC35" s="41"/>
      <c r="AD35" s="41"/>
      <c r="AE35" s="41"/>
      <c r="AF35" s="41"/>
    </row>
    <row r="36" spans="1:160" x14ac:dyDescent="0.25">
      <c r="A36" s="23" t="s">
        <v>16</v>
      </c>
      <c r="B36" s="24" t="s">
        <v>9</v>
      </c>
      <c r="C36" s="25">
        <v>78</v>
      </c>
      <c r="D36" s="25">
        <v>68</v>
      </c>
      <c r="E36" s="25">
        <v>84</v>
      </c>
      <c r="F36" s="26">
        <v>81</v>
      </c>
      <c r="G36" s="25">
        <v>86</v>
      </c>
      <c r="H36" s="25">
        <v>54</v>
      </c>
      <c r="I36" s="25">
        <v>54</v>
      </c>
      <c r="J36" s="25">
        <v>52</v>
      </c>
      <c r="K36" s="25">
        <v>55</v>
      </c>
      <c r="L36" s="25">
        <v>64</v>
      </c>
      <c r="M36" s="26">
        <v>57</v>
      </c>
      <c r="N36" s="25">
        <v>74</v>
      </c>
      <c r="O36" s="25">
        <v>79</v>
      </c>
      <c r="P36" s="25">
        <v>53</v>
      </c>
      <c r="Q36" s="25">
        <v>80</v>
      </c>
      <c r="R36" s="25">
        <v>72</v>
      </c>
      <c r="S36" s="25">
        <v>110</v>
      </c>
      <c r="T36" s="26">
        <v>66</v>
      </c>
      <c r="U36" s="25">
        <v>77</v>
      </c>
      <c r="V36" s="25">
        <v>53</v>
      </c>
      <c r="W36" s="25">
        <v>57</v>
      </c>
      <c r="X36" s="25">
        <v>58</v>
      </c>
      <c r="Y36" s="25">
        <v>68</v>
      </c>
      <c r="Z36" s="25">
        <v>87</v>
      </c>
      <c r="AA36" s="26">
        <v>57</v>
      </c>
      <c r="AB36" s="25">
        <v>76</v>
      </c>
      <c r="AC36" s="25">
        <v>79</v>
      </c>
      <c r="AD36" s="25">
        <v>55</v>
      </c>
      <c r="AE36" s="25">
        <v>75</v>
      </c>
      <c r="AF36" s="25">
        <v>66</v>
      </c>
    </row>
    <row r="37" spans="1:160" x14ac:dyDescent="0.25">
      <c r="A37" s="23" t="s">
        <v>17</v>
      </c>
      <c r="B37" s="16" t="s">
        <v>10</v>
      </c>
      <c r="C37" s="17">
        <v>9</v>
      </c>
      <c r="D37" s="25">
        <v>8</v>
      </c>
      <c r="E37" s="17">
        <v>7</v>
      </c>
      <c r="F37" s="18">
        <v>6</v>
      </c>
      <c r="G37" s="17">
        <v>8</v>
      </c>
      <c r="H37" s="17">
        <v>8</v>
      </c>
      <c r="I37" s="17">
        <v>5</v>
      </c>
      <c r="J37" s="17">
        <v>13</v>
      </c>
      <c r="K37" s="17">
        <v>10</v>
      </c>
      <c r="L37" s="17">
        <v>8</v>
      </c>
      <c r="M37" s="18">
        <v>4</v>
      </c>
      <c r="N37" s="17">
        <v>7</v>
      </c>
      <c r="O37" s="17">
        <v>5</v>
      </c>
      <c r="P37" s="17">
        <v>10</v>
      </c>
      <c r="Q37" s="17">
        <v>12</v>
      </c>
      <c r="R37" s="17">
        <v>11</v>
      </c>
      <c r="S37" s="17">
        <v>7</v>
      </c>
      <c r="T37" s="18">
        <v>14</v>
      </c>
      <c r="U37" s="17">
        <v>7</v>
      </c>
      <c r="V37" s="17">
        <v>5</v>
      </c>
      <c r="W37" s="17">
        <v>10</v>
      </c>
      <c r="X37" s="17">
        <v>5</v>
      </c>
      <c r="Y37" s="17">
        <v>8</v>
      </c>
      <c r="Z37" s="17">
        <v>4</v>
      </c>
      <c r="AA37" s="18">
        <v>5</v>
      </c>
      <c r="AB37" s="17">
        <v>5</v>
      </c>
      <c r="AC37" s="17">
        <v>5</v>
      </c>
      <c r="AD37" s="17">
        <v>10</v>
      </c>
      <c r="AE37" s="17">
        <v>2</v>
      </c>
      <c r="AF37" s="17">
        <v>11</v>
      </c>
    </row>
    <row r="38" spans="1:160" x14ac:dyDescent="0.25">
      <c r="A38" s="27"/>
      <c r="B38" s="28" t="s">
        <v>11</v>
      </c>
      <c r="C38" s="20">
        <f>C37/C36*100</f>
        <v>11.538461538461538</v>
      </c>
      <c r="D38" s="20">
        <f t="shared" ref="D38:M38" si="45">D37/D36*100</f>
        <v>11.76470588235294</v>
      </c>
      <c r="E38" s="20">
        <f t="shared" si="45"/>
        <v>8.3333333333333321</v>
      </c>
      <c r="F38" s="20">
        <f t="shared" si="45"/>
        <v>7.4074074074074066</v>
      </c>
      <c r="G38" s="20">
        <f t="shared" si="45"/>
        <v>9.3023255813953494</v>
      </c>
      <c r="H38" s="20">
        <f t="shared" si="45"/>
        <v>14.814814814814813</v>
      </c>
      <c r="I38" s="20">
        <f t="shared" si="45"/>
        <v>9.2592592592592595</v>
      </c>
      <c r="J38" s="20">
        <f t="shared" si="45"/>
        <v>25</v>
      </c>
      <c r="K38" s="20">
        <f t="shared" si="45"/>
        <v>18.181818181818183</v>
      </c>
      <c r="L38" s="20">
        <f t="shared" si="45"/>
        <v>12.5</v>
      </c>
      <c r="M38" s="20">
        <f t="shared" si="45"/>
        <v>7.0175438596491224</v>
      </c>
      <c r="N38" s="20">
        <f t="shared" ref="N38:T38" si="46">N37/N36*100</f>
        <v>9.4594594594594597</v>
      </c>
      <c r="O38" s="20">
        <f t="shared" si="46"/>
        <v>6.3291139240506329</v>
      </c>
      <c r="P38" s="20">
        <f t="shared" si="46"/>
        <v>18.867924528301888</v>
      </c>
      <c r="Q38" s="20">
        <f t="shared" si="46"/>
        <v>15</v>
      </c>
      <c r="R38" s="20">
        <f t="shared" si="46"/>
        <v>15.277777777777779</v>
      </c>
      <c r="S38" s="20">
        <f t="shared" si="46"/>
        <v>6.3636363636363633</v>
      </c>
      <c r="T38" s="20">
        <f t="shared" si="46"/>
        <v>21.212121212121211</v>
      </c>
      <c r="U38" s="20">
        <f t="shared" ref="U38:W38" si="47">U37/U36*100</f>
        <v>9.0909090909090917</v>
      </c>
      <c r="V38" s="20">
        <f t="shared" si="47"/>
        <v>9.433962264150944</v>
      </c>
      <c r="W38" s="20">
        <f t="shared" si="47"/>
        <v>17.543859649122805</v>
      </c>
      <c r="X38" s="20">
        <f t="shared" ref="X38" si="48">X37/X36*100</f>
        <v>8.6206896551724146</v>
      </c>
      <c r="Y38" s="20">
        <f t="shared" ref="Y38:AB38" si="49">Y37/Y36*100</f>
        <v>11.76470588235294</v>
      </c>
      <c r="Z38" s="20">
        <f t="shared" si="49"/>
        <v>4.5977011494252871</v>
      </c>
      <c r="AA38" s="20">
        <f t="shared" si="49"/>
        <v>8.7719298245614024</v>
      </c>
      <c r="AB38" s="20">
        <f t="shared" si="49"/>
        <v>6.5789473684210522</v>
      </c>
      <c r="AC38" s="20">
        <f t="shared" ref="AC38:AD38" si="50">AC37/AC36*100</f>
        <v>6.3291139240506329</v>
      </c>
      <c r="AD38" s="20">
        <f t="shared" si="50"/>
        <v>18.181818181818183</v>
      </c>
      <c r="AE38" s="20">
        <f t="shared" ref="AE38:AF38" si="51">AE37/AE36*100</f>
        <v>2.666666666666667</v>
      </c>
      <c r="AF38" s="20">
        <f t="shared" si="51"/>
        <v>16.666666666666664</v>
      </c>
    </row>
    <row r="39" spans="1:160" x14ac:dyDescent="0.25">
      <c r="A39" s="71"/>
      <c r="B39" s="90" t="s">
        <v>58</v>
      </c>
      <c r="C39" s="37">
        <v>0</v>
      </c>
      <c r="D39" s="37">
        <v>0</v>
      </c>
      <c r="E39" s="37">
        <v>0</v>
      </c>
      <c r="F39" s="38">
        <v>0</v>
      </c>
      <c r="G39" s="37">
        <v>0</v>
      </c>
      <c r="H39" s="37">
        <v>1</v>
      </c>
      <c r="I39" s="37">
        <v>0</v>
      </c>
      <c r="J39" s="25">
        <v>0</v>
      </c>
      <c r="K39" s="25">
        <v>0</v>
      </c>
      <c r="L39" s="37">
        <v>0</v>
      </c>
      <c r="M39" s="38">
        <v>0</v>
      </c>
      <c r="N39" s="37">
        <v>0</v>
      </c>
      <c r="O39" s="37">
        <v>0</v>
      </c>
      <c r="P39" s="25">
        <v>0</v>
      </c>
      <c r="Q39" s="25">
        <v>0</v>
      </c>
      <c r="R39" s="25">
        <v>0</v>
      </c>
      <c r="S39" s="37">
        <v>0</v>
      </c>
      <c r="T39" s="38">
        <v>0</v>
      </c>
      <c r="U39" s="37">
        <v>1</v>
      </c>
      <c r="V39" s="37">
        <v>0</v>
      </c>
      <c r="W39" s="37">
        <v>0</v>
      </c>
      <c r="X39" s="37">
        <v>1</v>
      </c>
      <c r="Y39" s="25">
        <v>0</v>
      </c>
      <c r="Z39" s="37">
        <v>0</v>
      </c>
      <c r="AA39" s="38">
        <v>0</v>
      </c>
      <c r="AB39" s="37">
        <v>0</v>
      </c>
      <c r="AC39" s="37">
        <v>0</v>
      </c>
      <c r="AD39" s="37">
        <v>0</v>
      </c>
      <c r="AE39" s="37">
        <v>0</v>
      </c>
      <c r="AF39" s="37">
        <v>0</v>
      </c>
    </row>
    <row r="40" spans="1:160" x14ac:dyDescent="0.25">
      <c r="A40" s="71"/>
      <c r="B40" s="19" t="s">
        <v>59</v>
      </c>
      <c r="C40" s="93">
        <v>0</v>
      </c>
      <c r="D40" s="93">
        <v>0</v>
      </c>
      <c r="E40" s="93">
        <v>0</v>
      </c>
      <c r="F40" s="100">
        <v>0</v>
      </c>
      <c r="G40" s="93">
        <v>0</v>
      </c>
      <c r="H40" s="93">
        <f>H39/H36*100</f>
        <v>1.8518518518518516</v>
      </c>
      <c r="I40" s="93">
        <f t="shared" ref="I40:M40" si="52">I39/I36*100</f>
        <v>0</v>
      </c>
      <c r="J40" s="93">
        <f t="shared" si="52"/>
        <v>0</v>
      </c>
      <c r="K40" s="93">
        <f t="shared" si="52"/>
        <v>0</v>
      </c>
      <c r="L40" s="93">
        <f t="shared" si="52"/>
        <v>0</v>
      </c>
      <c r="M40" s="93">
        <f t="shared" si="52"/>
        <v>0</v>
      </c>
      <c r="N40" s="93">
        <f t="shared" ref="N40:Q40" si="53">N39/N36*100</f>
        <v>0</v>
      </c>
      <c r="O40" s="93">
        <f t="shared" si="53"/>
        <v>0</v>
      </c>
      <c r="P40" s="93">
        <f t="shared" si="53"/>
        <v>0</v>
      </c>
      <c r="Q40" s="93">
        <f t="shared" si="53"/>
        <v>0</v>
      </c>
      <c r="R40" s="20">
        <f t="shared" ref="R40:T40" si="54">R39/R36*100</f>
        <v>0</v>
      </c>
      <c r="S40" s="93">
        <f t="shared" si="54"/>
        <v>0</v>
      </c>
      <c r="T40" s="100">
        <f t="shared" si="54"/>
        <v>0</v>
      </c>
      <c r="U40" s="42">
        <f t="shared" ref="U40:V40" si="55">U39/U36*100</f>
        <v>1.2987012987012987</v>
      </c>
      <c r="V40" s="42">
        <f t="shared" si="55"/>
        <v>0</v>
      </c>
      <c r="W40" s="42">
        <f t="shared" ref="W40:X40" si="56">W39/W36*100</f>
        <v>0</v>
      </c>
      <c r="X40" s="42">
        <f t="shared" si="56"/>
        <v>1.7241379310344827</v>
      </c>
      <c r="Y40" s="20">
        <f t="shared" ref="Y40:AA40" si="57">Y39/Y36*100</f>
        <v>0</v>
      </c>
      <c r="Z40" s="93">
        <f t="shared" si="57"/>
        <v>0</v>
      </c>
      <c r="AA40" s="100">
        <f t="shared" si="57"/>
        <v>0</v>
      </c>
      <c r="AB40" s="42">
        <v>0</v>
      </c>
      <c r="AC40" s="42">
        <v>0</v>
      </c>
      <c r="AD40" s="42">
        <v>0</v>
      </c>
      <c r="AE40" s="42">
        <v>0</v>
      </c>
      <c r="AF40" s="42">
        <v>0</v>
      </c>
    </row>
    <row r="41" spans="1:160" x14ac:dyDescent="0.25">
      <c r="A41" s="2"/>
      <c r="B41" s="39" t="s">
        <v>33</v>
      </c>
      <c r="C41" s="37">
        <v>21</v>
      </c>
      <c r="D41" s="37">
        <v>17</v>
      </c>
      <c r="E41" s="37">
        <v>12</v>
      </c>
      <c r="F41" s="38">
        <v>9</v>
      </c>
      <c r="G41" s="37">
        <v>8</v>
      </c>
      <c r="H41" s="37">
        <v>1</v>
      </c>
      <c r="I41" s="37">
        <v>12</v>
      </c>
      <c r="J41" s="37">
        <v>0</v>
      </c>
      <c r="K41" s="37">
        <v>5</v>
      </c>
      <c r="L41" s="37">
        <v>5</v>
      </c>
      <c r="M41" s="38">
        <v>6</v>
      </c>
      <c r="N41" s="37">
        <v>1</v>
      </c>
      <c r="O41" s="37">
        <v>8</v>
      </c>
      <c r="P41" s="37">
        <v>6</v>
      </c>
      <c r="Q41" s="37">
        <v>10</v>
      </c>
      <c r="R41" s="37">
        <v>9</v>
      </c>
      <c r="S41" s="37">
        <v>5</v>
      </c>
      <c r="T41" s="38">
        <v>16</v>
      </c>
      <c r="U41" s="37">
        <v>4</v>
      </c>
      <c r="V41" s="37">
        <v>3</v>
      </c>
      <c r="W41" s="37">
        <v>10</v>
      </c>
      <c r="X41" s="37">
        <v>5</v>
      </c>
      <c r="Y41" s="37">
        <v>8</v>
      </c>
      <c r="Z41" s="37">
        <v>21</v>
      </c>
      <c r="AA41" s="38">
        <v>3</v>
      </c>
      <c r="AB41" s="37">
        <v>12</v>
      </c>
      <c r="AC41" s="37">
        <v>3</v>
      </c>
      <c r="AD41" s="37">
        <v>6</v>
      </c>
      <c r="AE41" s="37">
        <v>5</v>
      </c>
      <c r="AF41" s="37">
        <v>1</v>
      </c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</row>
    <row r="42" spans="1:160" x14ac:dyDescent="0.25">
      <c r="A42" s="43"/>
      <c r="B42" s="96" t="s">
        <v>34</v>
      </c>
      <c r="C42" s="42">
        <f>C41/C36*100</f>
        <v>26.923076923076923</v>
      </c>
      <c r="D42" s="42">
        <f t="shared" ref="D42:X42" si="58">D41/D36*100</f>
        <v>25</v>
      </c>
      <c r="E42" s="42">
        <f t="shared" si="58"/>
        <v>14.285714285714285</v>
      </c>
      <c r="F42" s="42">
        <f t="shared" si="58"/>
        <v>11.111111111111111</v>
      </c>
      <c r="G42" s="42">
        <f t="shared" si="58"/>
        <v>9.3023255813953494</v>
      </c>
      <c r="H42" s="42">
        <f t="shared" si="58"/>
        <v>1.8518518518518516</v>
      </c>
      <c r="I42" s="42">
        <f t="shared" si="58"/>
        <v>22.222222222222221</v>
      </c>
      <c r="J42" s="42">
        <f t="shared" si="58"/>
        <v>0</v>
      </c>
      <c r="K42" s="42">
        <f t="shared" si="58"/>
        <v>9.0909090909090917</v>
      </c>
      <c r="L42" s="42">
        <f t="shared" si="58"/>
        <v>7.8125</v>
      </c>
      <c r="M42" s="42">
        <f t="shared" si="58"/>
        <v>10.526315789473683</v>
      </c>
      <c r="N42" s="42">
        <f t="shared" si="58"/>
        <v>1.3513513513513513</v>
      </c>
      <c r="O42" s="42">
        <f t="shared" si="58"/>
        <v>10.126582278481013</v>
      </c>
      <c r="P42" s="42">
        <f t="shared" si="58"/>
        <v>11.320754716981133</v>
      </c>
      <c r="Q42" s="42">
        <f t="shared" si="58"/>
        <v>12.5</v>
      </c>
      <c r="R42" s="42">
        <f t="shared" si="58"/>
        <v>12.5</v>
      </c>
      <c r="S42" s="42">
        <f t="shared" si="58"/>
        <v>4.5454545454545459</v>
      </c>
      <c r="T42" s="42">
        <f t="shared" si="58"/>
        <v>24.242424242424242</v>
      </c>
      <c r="U42" s="42">
        <f t="shared" si="58"/>
        <v>5.1948051948051948</v>
      </c>
      <c r="V42" s="42">
        <f t="shared" si="58"/>
        <v>5.6603773584905666</v>
      </c>
      <c r="W42" s="42">
        <f t="shared" si="58"/>
        <v>17.543859649122805</v>
      </c>
      <c r="X42" s="42">
        <f t="shared" si="58"/>
        <v>8.6206896551724146</v>
      </c>
      <c r="Y42" s="42">
        <f t="shared" ref="Y42:AE42" si="59">Y41/Y36*100</f>
        <v>11.76470588235294</v>
      </c>
      <c r="Z42" s="42">
        <f t="shared" si="59"/>
        <v>24.137931034482758</v>
      </c>
      <c r="AA42" s="42">
        <f t="shared" si="59"/>
        <v>5.2631578947368416</v>
      </c>
      <c r="AB42" s="42">
        <f t="shared" si="59"/>
        <v>15.789473684210526</v>
      </c>
      <c r="AC42" s="42">
        <f t="shared" si="59"/>
        <v>3.79746835443038</v>
      </c>
      <c r="AD42" s="42">
        <f t="shared" si="59"/>
        <v>10.909090909090908</v>
      </c>
      <c r="AE42" s="42">
        <f t="shared" si="59"/>
        <v>6.666666666666667</v>
      </c>
      <c r="AF42" s="42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</row>
    <row r="43" spans="1:160" x14ac:dyDescent="0.25">
      <c r="A43" s="97" t="s">
        <v>16</v>
      </c>
      <c r="B43" s="98" t="s">
        <v>9</v>
      </c>
      <c r="C43" s="41">
        <v>0</v>
      </c>
      <c r="D43" s="41">
        <v>0</v>
      </c>
      <c r="E43" s="41">
        <v>0</v>
      </c>
      <c r="F43" s="29">
        <v>0</v>
      </c>
      <c r="G43" s="41">
        <v>0</v>
      </c>
      <c r="H43" s="41">
        <v>2</v>
      </c>
      <c r="I43" s="41">
        <v>0</v>
      </c>
      <c r="J43" s="41">
        <v>1</v>
      </c>
      <c r="K43" s="41">
        <v>1</v>
      </c>
      <c r="L43" s="41">
        <v>1</v>
      </c>
      <c r="M43" s="29">
        <v>0</v>
      </c>
      <c r="N43" s="41">
        <v>0</v>
      </c>
      <c r="O43" s="41">
        <v>0</v>
      </c>
      <c r="P43" s="41">
        <v>0</v>
      </c>
      <c r="Q43" s="41">
        <v>1</v>
      </c>
      <c r="R43" s="41">
        <v>0</v>
      </c>
      <c r="S43" s="41">
        <v>0</v>
      </c>
      <c r="T43" s="29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29">
        <v>0</v>
      </c>
      <c r="AB43" s="41">
        <v>0</v>
      </c>
      <c r="AC43" s="41">
        <v>0</v>
      </c>
      <c r="AD43" s="41">
        <v>1</v>
      </c>
      <c r="AE43" s="41">
        <v>1</v>
      </c>
      <c r="AF43" s="41">
        <v>0</v>
      </c>
    </row>
    <row r="44" spans="1:160" x14ac:dyDescent="0.25">
      <c r="A44" s="23" t="s">
        <v>18</v>
      </c>
      <c r="B44" s="16" t="s">
        <v>10</v>
      </c>
      <c r="C44" s="17">
        <v>0</v>
      </c>
      <c r="D44" s="17">
        <v>0</v>
      </c>
      <c r="E44" s="17">
        <v>0</v>
      </c>
      <c r="F44" s="18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8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8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>
        <v>0</v>
      </c>
      <c r="AA44" s="18">
        <v>0</v>
      </c>
      <c r="AB44" s="17">
        <v>0</v>
      </c>
      <c r="AC44" s="17">
        <v>0</v>
      </c>
      <c r="AD44" s="17">
        <v>0</v>
      </c>
      <c r="AE44" s="17">
        <v>0</v>
      </c>
      <c r="AF44" s="17">
        <v>0</v>
      </c>
    </row>
    <row r="45" spans="1:160" x14ac:dyDescent="0.25">
      <c r="A45" s="23"/>
      <c r="B45" s="19" t="s">
        <v>11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20">
        <v>0</v>
      </c>
      <c r="T45" s="20">
        <v>0</v>
      </c>
      <c r="U45" s="20">
        <v>0</v>
      </c>
      <c r="V45" s="20">
        <v>0</v>
      </c>
      <c r="W45" s="20">
        <v>0</v>
      </c>
      <c r="X45" s="20">
        <v>0</v>
      </c>
      <c r="Y45" s="20">
        <v>0</v>
      </c>
      <c r="Z45" s="20">
        <v>0</v>
      </c>
      <c r="AA45" s="20">
        <v>0</v>
      </c>
      <c r="AB45" s="20">
        <v>0</v>
      </c>
      <c r="AC45" s="20">
        <v>0</v>
      </c>
      <c r="AD45" s="20">
        <v>0</v>
      </c>
      <c r="AE45" s="20">
        <v>0</v>
      </c>
      <c r="AF45" s="20">
        <v>0</v>
      </c>
    </row>
    <row r="46" spans="1:160" x14ac:dyDescent="0.25">
      <c r="A46" s="71"/>
      <c r="B46" s="90" t="s">
        <v>58</v>
      </c>
      <c r="C46" s="37">
        <v>0</v>
      </c>
      <c r="D46" s="37">
        <v>0</v>
      </c>
      <c r="E46" s="37">
        <v>0</v>
      </c>
      <c r="F46" s="38">
        <v>0</v>
      </c>
      <c r="G46" s="37">
        <v>0</v>
      </c>
      <c r="H46" s="37">
        <v>0</v>
      </c>
      <c r="I46" s="37">
        <v>0</v>
      </c>
      <c r="J46" s="37">
        <v>0</v>
      </c>
      <c r="K46" s="25">
        <v>0</v>
      </c>
      <c r="L46" s="37">
        <v>0</v>
      </c>
      <c r="M46" s="38">
        <v>0</v>
      </c>
      <c r="N46" s="37">
        <v>0</v>
      </c>
      <c r="O46" s="37">
        <v>0</v>
      </c>
      <c r="P46" s="25">
        <v>0</v>
      </c>
      <c r="Q46" s="25">
        <v>0</v>
      </c>
      <c r="R46" s="37">
        <v>0</v>
      </c>
      <c r="S46" s="37">
        <v>0</v>
      </c>
      <c r="T46" s="38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8">
        <v>0</v>
      </c>
      <c r="AB46" s="37">
        <v>0</v>
      </c>
      <c r="AC46" s="37">
        <v>0</v>
      </c>
      <c r="AD46" s="37">
        <v>0</v>
      </c>
      <c r="AE46" s="37">
        <v>0</v>
      </c>
      <c r="AF46" s="37">
        <v>0</v>
      </c>
    </row>
    <row r="47" spans="1:160" x14ac:dyDescent="0.25">
      <c r="A47" s="71"/>
      <c r="B47" s="19" t="s">
        <v>59</v>
      </c>
      <c r="C47" s="93">
        <v>0</v>
      </c>
      <c r="D47" s="93">
        <v>0</v>
      </c>
      <c r="E47" s="93">
        <v>0</v>
      </c>
      <c r="F47" s="100">
        <v>0</v>
      </c>
      <c r="G47" s="93">
        <v>0</v>
      </c>
      <c r="H47" s="93">
        <v>0</v>
      </c>
      <c r="I47" s="93">
        <v>0</v>
      </c>
      <c r="J47" s="93">
        <v>0</v>
      </c>
      <c r="K47" s="93">
        <v>0</v>
      </c>
      <c r="L47" s="93">
        <v>0</v>
      </c>
      <c r="M47" s="93">
        <v>0</v>
      </c>
      <c r="N47" s="93">
        <v>0</v>
      </c>
      <c r="O47" s="93">
        <v>0</v>
      </c>
      <c r="P47" s="93">
        <v>0</v>
      </c>
      <c r="Q47" s="93">
        <v>0</v>
      </c>
      <c r="R47" s="93">
        <v>0</v>
      </c>
      <c r="S47" s="93">
        <v>0</v>
      </c>
      <c r="T47" s="100">
        <v>0</v>
      </c>
      <c r="U47" s="93">
        <v>0</v>
      </c>
      <c r="V47" s="93">
        <v>0</v>
      </c>
      <c r="W47" s="93">
        <v>0</v>
      </c>
      <c r="X47" s="93">
        <v>0</v>
      </c>
      <c r="Y47" s="93">
        <v>0</v>
      </c>
      <c r="Z47" s="93">
        <v>0</v>
      </c>
      <c r="AA47" s="100">
        <v>0</v>
      </c>
      <c r="AB47" s="93">
        <v>0</v>
      </c>
      <c r="AC47" s="93">
        <v>0</v>
      </c>
      <c r="AD47" s="93">
        <v>0</v>
      </c>
      <c r="AE47" s="93">
        <v>0</v>
      </c>
      <c r="AF47" s="93">
        <v>0</v>
      </c>
    </row>
    <row r="48" spans="1:160" x14ac:dyDescent="0.25">
      <c r="A48" s="2"/>
      <c r="B48" s="39" t="s">
        <v>33</v>
      </c>
      <c r="C48" s="37">
        <v>0</v>
      </c>
      <c r="D48" s="37">
        <v>0</v>
      </c>
      <c r="E48" s="37">
        <v>0</v>
      </c>
      <c r="F48" s="38">
        <v>0</v>
      </c>
      <c r="G48" s="37">
        <v>0</v>
      </c>
      <c r="H48" s="37">
        <v>0</v>
      </c>
      <c r="I48" s="37">
        <v>0</v>
      </c>
      <c r="J48" s="37">
        <v>0</v>
      </c>
      <c r="K48" s="25">
        <v>0</v>
      </c>
      <c r="L48" s="37">
        <v>0</v>
      </c>
      <c r="M48" s="38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8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8">
        <v>0</v>
      </c>
      <c r="AB48" s="37">
        <v>0</v>
      </c>
      <c r="AC48" s="37">
        <v>0</v>
      </c>
      <c r="AD48" s="37">
        <v>0</v>
      </c>
      <c r="AE48" s="37">
        <v>0</v>
      </c>
      <c r="AF48" s="37">
        <v>0</v>
      </c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</row>
    <row r="49" spans="1:160" x14ac:dyDescent="0.25">
      <c r="A49" s="43"/>
      <c r="B49" s="96" t="s">
        <v>34</v>
      </c>
      <c r="C49" s="42">
        <v>0</v>
      </c>
      <c r="D49" s="42">
        <v>0</v>
      </c>
      <c r="E49" s="93">
        <v>0</v>
      </c>
      <c r="F49" s="100">
        <v>0</v>
      </c>
      <c r="G49" s="42">
        <v>0</v>
      </c>
      <c r="H49" s="42">
        <v>0</v>
      </c>
      <c r="I49" s="42">
        <v>0</v>
      </c>
      <c r="J49" s="42">
        <v>0</v>
      </c>
      <c r="K49" s="42">
        <v>0</v>
      </c>
      <c r="L49" s="42">
        <v>0</v>
      </c>
      <c r="M49" s="42">
        <v>0</v>
      </c>
      <c r="N49" s="93">
        <v>0</v>
      </c>
      <c r="O49" s="93">
        <v>0</v>
      </c>
      <c r="P49" s="93">
        <v>0</v>
      </c>
      <c r="Q49" s="93">
        <v>0</v>
      </c>
      <c r="R49" s="42">
        <v>0</v>
      </c>
      <c r="S49" s="93">
        <v>0</v>
      </c>
      <c r="T49" s="100">
        <v>0</v>
      </c>
      <c r="U49" s="42">
        <v>0</v>
      </c>
      <c r="V49" s="42">
        <v>0</v>
      </c>
      <c r="W49" s="42">
        <v>0</v>
      </c>
      <c r="X49" s="20">
        <v>0</v>
      </c>
      <c r="Y49" s="42">
        <v>0</v>
      </c>
      <c r="Z49" s="93">
        <v>0</v>
      </c>
      <c r="AA49" s="100">
        <v>0</v>
      </c>
      <c r="AB49" s="42">
        <v>0</v>
      </c>
      <c r="AC49" s="42">
        <v>0</v>
      </c>
      <c r="AD49" s="20">
        <v>0</v>
      </c>
      <c r="AE49" s="20">
        <v>0</v>
      </c>
      <c r="AF49" s="20">
        <v>0</v>
      </c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</row>
    <row r="50" spans="1:160" x14ac:dyDescent="0.25">
      <c r="A50" s="97" t="s">
        <v>16</v>
      </c>
      <c r="B50" s="98" t="s">
        <v>9</v>
      </c>
      <c r="C50" s="41">
        <v>117</v>
      </c>
      <c r="D50" s="41">
        <v>114</v>
      </c>
      <c r="E50" s="41">
        <v>117</v>
      </c>
      <c r="F50" s="29">
        <v>121</v>
      </c>
      <c r="G50" s="41">
        <v>155</v>
      </c>
      <c r="H50" s="41">
        <v>145</v>
      </c>
      <c r="I50" s="41">
        <v>117</v>
      </c>
      <c r="J50" s="41">
        <v>121</v>
      </c>
      <c r="K50" s="41">
        <v>103</v>
      </c>
      <c r="L50" s="41">
        <v>99</v>
      </c>
      <c r="M50" s="29">
        <v>99</v>
      </c>
      <c r="N50" s="41">
        <v>138</v>
      </c>
      <c r="O50" s="41">
        <v>152</v>
      </c>
      <c r="P50" s="41">
        <v>116</v>
      </c>
      <c r="Q50" s="41">
        <v>112</v>
      </c>
      <c r="R50" s="41">
        <v>121</v>
      </c>
      <c r="S50" s="41">
        <v>117</v>
      </c>
      <c r="T50" s="29">
        <v>103</v>
      </c>
      <c r="U50" s="41">
        <v>138</v>
      </c>
      <c r="V50" s="41">
        <v>127</v>
      </c>
      <c r="W50" s="41">
        <v>107</v>
      </c>
      <c r="X50" s="41">
        <v>130</v>
      </c>
      <c r="Y50" s="41">
        <v>111</v>
      </c>
      <c r="Z50" s="41">
        <v>101</v>
      </c>
      <c r="AA50" s="29">
        <v>92</v>
      </c>
      <c r="AB50" s="41">
        <v>137</v>
      </c>
      <c r="AC50" s="41">
        <v>132</v>
      </c>
      <c r="AD50" s="41">
        <v>110</v>
      </c>
      <c r="AE50" s="41">
        <v>121</v>
      </c>
      <c r="AF50" s="41">
        <v>120</v>
      </c>
    </row>
    <row r="51" spans="1:160" x14ac:dyDescent="0.25">
      <c r="A51" s="23" t="s">
        <v>19</v>
      </c>
      <c r="B51" s="16" t="s">
        <v>10</v>
      </c>
      <c r="C51" s="17">
        <v>25</v>
      </c>
      <c r="D51" s="17">
        <v>28</v>
      </c>
      <c r="E51" s="17">
        <v>31</v>
      </c>
      <c r="F51" s="18">
        <v>20</v>
      </c>
      <c r="G51" s="17">
        <v>30</v>
      </c>
      <c r="H51" s="17">
        <v>22</v>
      </c>
      <c r="I51" s="17">
        <v>19</v>
      </c>
      <c r="J51" s="17">
        <v>20</v>
      </c>
      <c r="K51" s="17">
        <v>23</v>
      </c>
      <c r="L51" s="17">
        <v>23</v>
      </c>
      <c r="M51" s="18">
        <v>9</v>
      </c>
      <c r="N51" s="17">
        <v>27</v>
      </c>
      <c r="O51" s="17">
        <v>35</v>
      </c>
      <c r="P51" s="17">
        <v>25</v>
      </c>
      <c r="Q51" s="17">
        <v>20</v>
      </c>
      <c r="R51" s="17">
        <v>24</v>
      </c>
      <c r="S51" s="17">
        <v>20</v>
      </c>
      <c r="T51" s="18">
        <v>18</v>
      </c>
      <c r="U51" s="17">
        <v>29</v>
      </c>
      <c r="V51" s="17">
        <v>20</v>
      </c>
      <c r="W51" s="17">
        <v>10</v>
      </c>
      <c r="X51" s="17">
        <v>17</v>
      </c>
      <c r="Y51" s="17">
        <v>22</v>
      </c>
      <c r="Z51" s="17">
        <v>16</v>
      </c>
      <c r="AA51" s="18">
        <v>20</v>
      </c>
      <c r="AB51" s="17">
        <v>24</v>
      </c>
      <c r="AC51" s="17">
        <v>20</v>
      </c>
      <c r="AD51" s="17">
        <v>19</v>
      </c>
      <c r="AE51" s="17">
        <v>29</v>
      </c>
      <c r="AF51" s="17">
        <v>25</v>
      </c>
    </row>
    <row r="52" spans="1:160" x14ac:dyDescent="0.25">
      <c r="A52" s="32"/>
      <c r="B52" s="33" t="s">
        <v>11</v>
      </c>
      <c r="C52" s="20">
        <f>C51/C50*100</f>
        <v>21.367521367521366</v>
      </c>
      <c r="D52" s="20">
        <f t="shared" ref="D52:M52" si="60">D51/D50*100</f>
        <v>24.561403508771928</v>
      </c>
      <c r="E52" s="20">
        <f t="shared" si="60"/>
        <v>26.495726495726498</v>
      </c>
      <c r="F52" s="20">
        <f t="shared" si="60"/>
        <v>16.528925619834713</v>
      </c>
      <c r="G52" s="20">
        <f t="shared" si="60"/>
        <v>19.35483870967742</v>
      </c>
      <c r="H52" s="20">
        <f t="shared" si="60"/>
        <v>15.172413793103448</v>
      </c>
      <c r="I52" s="20">
        <f t="shared" si="60"/>
        <v>16.239316239316238</v>
      </c>
      <c r="J52" s="20">
        <f t="shared" si="60"/>
        <v>16.528925619834713</v>
      </c>
      <c r="K52" s="20">
        <f t="shared" si="60"/>
        <v>22.330097087378643</v>
      </c>
      <c r="L52" s="20">
        <f t="shared" si="60"/>
        <v>23.232323232323232</v>
      </c>
      <c r="M52" s="20">
        <f t="shared" si="60"/>
        <v>9.0909090909090917</v>
      </c>
      <c r="N52" s="20">
        <f t="shared" ref="N52:T52" si="61">N51/N50*100</f>
        <v>19.565217391304348</v>
      </c>
      <c r="O52" s="20">
        <f t="shared" si="61"/>
        <v>23.026315789473685</v>
      </c>
      <c r="P52" s="20">
        <f t="shared" si="61"/>
        <v>21.551724137931032</v>
      </c>
      <c r="Q52" s="20">
        <f t="shared" si="61"/>
        <v>17.857142857142858</v>
      </c>
      <c r="R52" s="20">
        <f t="shared" si="61"/>
        <v>19.834710743801654</v>
      </c>
      <c r="S52" s="20">
        <f t="shared" si="61"/>
        <v>17.094017094017094</v>
      </c>
      <c r="T52" s="20">
        <f t="shared" si="61"/>
        <v>17.475728155339805</v>
      </c>
      <c r="U52" s="20">
        <f t="shared" ref="U52:W52" si="62">U51/U50*100</f>
        <v>21.014492753623188</v>
      </c>
      <c r="V52" s="20">
        <f t="shared" si="62"/>
        <v>15.748031496062993</v>
      </c>
      <c r="W52" s="20">
        <f t="shared" si="62"/>
        <v>9.3457943925233646</v>
      </c>
      <c r="X52" s="20">
        <f t="shared" ref="X52" si="63">X51/X50*100</f>
        <v>13.076923076923078</v>
      </c>
      <c r="Y52" s="20">
        <f t="shared" ref="Y52:AB52" si="64">Y51/Y50*100</f>
        <v>19.81981981981982</v>
      </c>
      <c r="Z52" s="20">
        <f t="shared" si="64"/>
        <v>15.841584158415841</v>
      </c>
      <c r="AA52" s="20">
        <f t="shared" si="64"/>
        <v>21.739130434782609</v>
      </c>
      <c r="AB52" s="20">
        <f t="shared" si="64"/>
        <v>17.518248175182482</v>
      </c>
      <c r="AC52" s="20">
        <f t="shared" ref="AC52:AD52" si="65">AC51/AC50*100</f>
        <v>15.151515151515152</v>
      </c>
      <c r="AD52" s="20">
        <f t="shared" si="65"/>
        <v>17.272727272727273</v>
      </c>
      <c r="AE52" s="20">
        <f t="shared" ref="AE52:AF52" si="66">AE51/AE50*100</f>
        <v>23.966942148760332</v>
      </c>
      <c r="AF52" s="20">
        <f t="shared" si="66"/>
        <v>20.833333333333336</v>
      </c>
    </row>
    <row r="53" spans="1:160" x14ac:dyDescent="0.25">
      <c r="A53" s="71"/>
      <c r="B53" s="90" t="s">
        <v>58</v>
      </c>
      <c r="C53" s="37">
        <v>0</v>
      </c>
      <c r="D53" s="37">
        <v>3</v>
      </c>
      <c r="E53" s="37">
        <v>0</v>
      </c>
      <c r="F53" s="38">
        <v>0</v>
      </c>
      <c r="G53" s="37">
        <v>0</v>
      </c>
      <c r="H53" s="37">
        <v>0</v>
      </c>
      <c r="I53" s="37">
        <v>0</v>
      </c>
      <c r="J53" s="37">
        <v>0</v>
      </c>
      <c r="K53" s="25">
        <v>0</v>
      </c>
      <c r="L53" s="37">
        <v>0</v>
      </c>
      <c r="M53" s="38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8">
        <v>0</v>
      </c>
      <c r="U53" s="37">
        <v>0</v>
      </c>
      <c r="V53" s="37">
        <v>0</v>
      </c>
      <c r="W53" s="37">
        <v>0</v>
      </c>
      <c r="X53" s="37">
        <v>0</v>
      </c>
      <c r="Y53" s="37">
        <v>0</v>
      </c>
      <c r="Z53" s="37">
        <v>0</v>
      </c>
      <c r="AA53" s="38">
        <v>0</v>
      </c>
      <c r="AB53" s="37">
        <v>0</v>
      </c>
      <c r="AC53" s="37">
        <v>0</v>
      </c>
      <c r="AD53" s="37">
        <v>0</v>
      </c>
      <c r="AE53" s="37">
        <v>0</v>
      </c>
      <c r="AF53" s="37">
        <v>0</v>
      </c>
    </row>
    <row r="54" spans="1:160" x14ac:dyDescent="0.25">
      <c r="A54" s="71"/>
      <c r="B54" s="19" t="s">
        <v>59</v>
      </c>
      <c r="C54" s="93">
        <f>C53/C50*100</f>
        <v>0</v>
      </c>
      <c r="D54" s="93">
        <f t="shared" ref="D54:F54" si="67">D53/D50*100</f>
        <v>2.6315789473684208</v>
      </c>
      <c r="E54" s="93">
        <f t="shared" si="67"/>
        <v>0</v>
      </c>
      <c r="F54" s="100">
        <f t="shared" si="67"/>
        <v>0</v>
      </c>
      <c r="G54" s="93">
        <v>0</v>
      </c>
      <c r="H54" s="93">
        <v>0</v>
      </c>
      <c r="I54" s="93">
        <v>0</v>
      </c>
      <c r="J54" s="93">
        <v>0</v>
      </c>
      <c r="K54" s="93">
        <v>0</v>
      </c>
      <c r="L54" s="93">
        <v>0</v>
      </c>
      <c r="M54" s="93">
        <v>0</v>
      </c>
      <c r="N54" s="93">
        <v>0</v>
      </c>
      <c r="O54" s="93">
        <v>0</v>
      </c>
      <c r="P54" s="93">
        <v>0</v>
      </c>
      <c r="Q54" s="93">
        <v>0</v>
      </c>
      <c r="R54" s="93">
        <v>0</v>
      </c>
      <c r="S54" s="93">
        <v>0</v>
      </c>
      <c r="T54" s="100">
        <v>0</v>
      </c>
      <c r="U54" s="93">
        <v>0</v>
      </c>
      <c r="V54" s="93">
        <v>0</v>
      </c>
      <c r="W54" s="93">
        <v>0</v>
      </c>
      <c r="X54" s="93">
        <v>0</v>
      </c>
      <c r="Y54" s="93">
        <v>0</v>
      </c>
      <c r="Z54" s="93">
        <v>0</v>
      </c>
      <c r="AA54" s="100">
        <v>0</v>
      </c>
      <c r="AB54" s="93">
        <v>0</v>
      </c>
      <c r="AC54" s="93">
        <v>0</v>
      </c>
      <c r="AD54" s="93">
        <v>0</v>
      </c>
      <c r="AE54" s="93">
        <v>0</v>
      </c>
      <c r="AF54" s="93">
        <v>0</v>
      </c>
    </row>
    <row r="55" spans="1:160" x14ac:dyDescent="0.25">
      <c r="A55" s="2"/>
      <c r="B55" s="39" t="s">
        <v>33</v>
      </c>
      <c r="C55" s="37">
        <v>1</v>
      </c>
      <c r="D55" s="37">
        <v>0</v>
      </c>
      <c r="E55" s="37">
        <v>0</v>
      </c>
      <c r="F55" s="38">
        <v>0</v>
      </c>
      <c r="G55" s="37">
        <v>0</v>
      </c>
      <c r="H55" s="37">
        <v>0</v>
      </c>
      <c r="I55" s="37">
        <v>0</v>
      </c>
      <c r="J55" s="37">
        <v>0</v>
      </c>
      <c r="K55" s="25">
        <v>0</v>
      </c>
      <c r="L55" s="37">
        <v>0</v>
      </c>
      <c r="M55" s="38">
        <v>0</v>
      </c>
      <c r="N55" s="37">
        <v>0</v>
      </c>
      <c r="O55" s="37">
        <v>0</v>
      </c>
      <c r="P55" s="37">
        <v>2</v>
      </c>
      <c r="Q55" s="37">
        <v>0</v>
      </c>
      <c r="R55" s="37">
        <v>0</v>
      </c>
      <c r="S55" s="37">
        <v>0</v>
      </c>
      <c r="T55" s="38">
        <v>0</v>
      </c>
      <c r="U55" s="37">
        <v>0</v>
      </c>
      <c r="V55" s="37">
        <v>0</v>
      </c>
      <c r="W55" s="37">
        <v>0</v>
      </c>
      <c r="X55" s="37">
        <v>0</v>
      </c>
      <c r="Y55" s="37">
        <v>0</v>
      </c>
      <c r="Z55" s="37">
        <v>0</v>
      </c>
      <c r="AA55" s="38">
        <v>0</v>
      </c>
      <c r="AB55" s="37">
        <v>0</v>
      </c>
      <c r="AC55" s="37">
        <v>0</v>
      </c>
      <c r="AD55" s="37">
        <v>1</v>
      </c>
      <c r="AE55" s="37">
        <v>0</v>
      </c>
      <c r="AF55" s="37">
        <v>0</v>
      </c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</row>
    <row r="56" spans="1:160" x14ac:dyDescent="0.25">
      <c r="A56" s="43"/>
      <c r="B56" s="96" t="s">
        <v>34</v>
      </c>
      <c r="C56" s="42">
        <f>C55/C50*100</f>
        <v>0.85470085470085477</v>
      </c>
      <c r="D56" s="42">
        <f t="shared" ref="D56:Q56" si="68">D55/D50*100</f>
        <v>0</v>
      </c>
      <c r="E56" s="42">
        <f t="shared" si="68"/>
        <v>0</v>
      </c>
      <c r="F56" s="42">
        <f t="shared" si="68"/>
        <v>0</v>
      </c>
      <c r="G56" s="42">
        <f t="shared" si="68"/>
        <v>0</v>
      </c>
      <c r="H56" s="42">
        <f t="shared" si="68"/>
        <v>0</v>
      </c>
      <c r="I56" s="42">
        <f t="shared" si="68"/>
        <v>0</v>
      </c>
      <c r="J56" s="42">
        <f t="shared" si="68"/>
        <v>0</v>
      </c>
      <c r="K56" s="42">
        <f t="shared" si="68"/>
        <v>0</v>
      </c>
      <c r="L56" s="42">
        <f t="shared" si="68"/>
        <v>0</v>
      </c>
      <c r="M56" s="42">
        <f t="shared" si="68"/>
        <v>0</v>
      </c>
      <c r="N56" s="42">
        <f t="shared" si="68"/>
        <v>0</v>
      </c>
      <c r="O56" s="42">
        <f t="shared" si="68"/>
        <v>0</v>
      </c>
      <c r="P56" s="42">
        <f t="shared" si="68"/>
        <v>1.7241379310344827</v>
      </c>
      <c r="Q56" s="42">
        <f t="shared" si="68"/>
        <v>0</v>
      </c>
      <c r="R56" s="42">
        <f t="shared" ref="R56:T56" si="69">R55/R50*100</f>
        <v>0</v>
      </c>
      <c r="S56" s="42">
        <f t="shared" si="69"/>
        <v>0</v>
      </c>
      <c r="T56" s="42">
        <f t="shared" si="69"/>
        <v>0</v>
      </c>
      <c r="U56" s="42">
        <f t="shared" ref="U56:V56" si="70">U55/U50*100</f>
        <v>0</v>
      </c>
      <c r="V56" s="42">
        <f t="shared" si="70"/>
        <v>0</v>
      </c>
      <c r="W56" s="42">
        <f t="shared" ref="W56:X56" si="71">W55/W50*100</f>
        <v>0</v>
      </c>
      <c r="X56" s="42">
        <f t="shared" si="71"/>
        <v>0</v>
      </c>
      <c r="Y56" s="42">
        <f t="shared" ref="Y56:AA56" si="72">Y55/Y50*100</f>
        <v>0</v>
      </c>
      <c r="Z56" s="42">
        <f t="shared" si="72"/>
        <v>0</v>
      </c>
      <c r="AA56" s="42">
        <f t="shared" si="72"/>
        <v>0</v>
      </c>
      <c r="AB56" s="42">
        <v>0</v>
      </c>
      <c r="AC56" s="42">
        <v>0</v>
      </c>
      <c r="AD56" s="42">
        <f>AD55/AD50*100</f>
        <v>0.90909090909090906</v>
      </c>
      <c r="AE56" s="42">
        <f>AE55/AE50*100</f>
        <v>0</v>
      </c>
      <c r="AF56" s="42">
        <f>AF55/AF50*100</f>
        <v>0</v>
      </c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</row>
    <row r="57" spans="1:160" x14ac:dyDescent="0.25">
      <c r="A57" s="97" t="s">
        <v>16</v>
      </c>
      <c r="B57" s="98" t="s">
        <v>9</v>
      </c>
      <c r="C57" s="41">
        <v>30</v>
      </c>
      <c r="D57" s="41">
        <v>29</v>
      </c>
      <c r="E57" s="41">
        <v>23</v>
      </c>
      <c r="F57" s="29">
        <v>28</v>
      </c>
      <c r="G57" s="41">
        <v>23</v>
      </c>
      <c r="H57" s="41">
        <v>25</v>
      </c>
      <c r="I57" s="41">
        <v>26</v>
      </c>
      <c r="J57" s="41">
        <v>27</v>
      </c>
      <c r="K57" s="41">
        <v>24</v>
      </c>
      <c r="L57" s="41">
        <v>16</v>
      </c>
      <c r="M57" s="29">
        <v>12</v>
      </c>
      <c r="N57" s="41">
        <v>21</v>
      </c>
      <c r="O57" s="41">
        <v>21</v>
      </c>
      <c r="P57" s="41">
        <v>23</v>
      </c>
      <c r="Q57" s="41">
        <v>19</v>
      </c>
      <c r="R57" s="41">
        <v>31</v>
      </c>
      <c r="S57" s="41">
        <v>24</v>
      </c>
      <c r="T57" s="29">
        <v>17</v>
      </c>
      <c r="U57" s="41">
        <v>28</v>
      </c>
      <c r="V57" s="41">
        <v>30</v>
      </c>
      <c r="W57" s="41">
        <v>16</v>
      </c>
      <c r="X57" s="41">
        <v>38</v>
      </c>
      <c r="Y57" s="41">
        <v>23</v>
      </c>
      <c r="Z57" s="41">
        <v>16</v>
      </c>
      <c r="AA57" s="29">
        <v>13</v>
      </c>
      <c r="AB57" s="41">
        <v>29</v>
      </c>
      <c r="AC57" s="41">
        <v>23</v>
      </c>
      <c r="AD57" s="41">
        <v>26</v>
      </c>
      <c r="AE57" s="41">
        <v>25</v>
      </c>
      <c r="AF57" s="41">
        <v>23</v>
      </c>
    </row>
    <row r="58" spans="1:160" x14ac:dyDescent="0.25">
      <c r="A58" s="23" t="s">
        <v>20</v>
      </c>
      <c r="B58" s="16" t="s">
        <v>10</v>
      </c>
      <c r="C58" s="17">
        <v>0</v>
      </c>
      <c r="D58" s="17">
        <v>0</v>
      </c>
      <c r="E58" s="17">
        <v>0</v>
      </c>
      <c r="F58" s="18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8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8">
        <v>0</v>
      </c>
      <c r="U58" s="17">
        <v>0</v>
      </c>
      <c r="V58" s="17">
        <v>0</v>
      </c>
      <c r="W58" s="17">
        <v>0</v>
      </c>
      <c r="X58" s="17">
        <v>0</v>
      </c>
      <c r="Y58" s="17">
        <v>1</v>
      </c>
      <c r="Z58" s="17">
        <v>0</v>
      </c>
      <c r="AA58" s="18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</row>
    <row r="59" spans="1:160" x14ac:dyDescent="0.25">
      <c r="A59" s="23"/>
      <c r="B59" s="19" t="s">
        <v>11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0</v>
      </c>
      <c r="R59" s="20">
        <v>0</v>
      </c>
      <c r="S59" s="20">
        <v>0</v>
      </c>
      <c r="T59" s="20">
        <v>0</v>
      </c>
      <c r="U59" s="20">
        <v>0</v>
      </c>
      <c r="V59" s="20">
        <v>0</v>
      </c>
      <c r="W59" s="20">
        <v>0</v>
      </c>
      <c r="X59" s="20">
        <v>0</v>
      </c>
      <c r="Y59" s="20">
        <f>Y58/Y57*100</f>
        <v>4.3478260869565215</v>
      </c>
      <c r="Z59" s="20">
        <v>0</v>
      </c>
      <c r="AA59" s="20">
        <v>0</v>
      </c>
      <c r="AB59" s="20">
        <v>0</v>
      </c>
      <c r="AC59" s="20">
        <v>0</v>
      </c>
      <c r="AD59" s="20">
        <v>0</v>
      </c>
      <c r="AE59" s="20">
        <v>0</v>
      </c>
      <c r="AF59" s="20">
        <v>0</v>
      </c>
    </row>
    <row r="60" spans="1:160" x14ac:dyDescent="0.25">
      <c r="A60" s="71"/>
      <c r="B60" s="90" t="s">
        <v>58</v>
      </c>
      <c r="C60" s="37">
        <v>0</v>
      </c>
      <c r="D60" s="37">
        <v>0</v>
      </c>
      <c r="E60" s="37">
        <v>0</v>
      </c>
      <c r="F60" s="38">
        <v>0</v>
      </c>
      <c r="G60" s="37">
        <v>0</v>
      </c>
      <c r="H60" s="37">
        <v>0</v>
      </c>
      <c r="I60" s="37">
        <v>0</v>
      </c>
      <c r="J60" s="37">
        <v>0</v>
      </c>
      <c r="K60" s="25">
        <v>0</v>
      </c>
      <c r="L60" s="37">
        <v>0</v>
      </c>
      <c r="M60" s="38">
        <v>0</v>
      </c>
      <c r="N60" s="37">
        <v>0</v>
      </c>
      <c r="O60" s="37">
        <v>0</v>
      </c>
      <c r="P60" s="25">
        <v>0</v>
      </c>
      <c r="Q60" s="25">
        <v>0</v>
      </c>
      <c r="R60" s="37">
        <v>0</v>
      </c>
      <c r="S60" s="37">
        <v>0</v>
      </c>
      <c r="T60" s="38">
        <v>0</v>
      </c>
      <c r="U60" s="37">
        <v>0</v>
      </c>
      <c r="V60" s="37">
        <v>0</v>
      </c>
      <c r="W60" s="37">
        <v>0</v>
      </c>
      <c r="X60" s="37">
        <v>0</v>
      </c>
      <c r="Y60" s="37">
        <v>0</v>
      </c>
      <c r="Z60" s="37">
        <v>0</v>
      </c>
      <c r="AA60" s="38">
        <v>0</v>
      </c>
      <c r="AB60" s="37">
        <v>0</v>
      </c>
      <c r="AC60" s="37">
        <v>0</v>
      </c>
      <c r="AD60" s="37">
        <v>0</v>
      </c>
      <c r="AE60" s="37">
        <v>0</v>
      </c>
      <c r="AF60" s="37">
        <v>0</v>
      </c>
    </row>
    <row r="61" spans="1:160" x14ac:dyDescent="0.25">
      <c r="A61" s="71"/>
      <c r="B61" s="19" t="s">
        <v>59</v>
      </c>
      <c r="C61" s="93">
        <v>0</v>
      </c>
      <c r="D61" s="93">
        <v>0</v>
      </c>
      <c r="E61" s="93">
        <v>0</v>
      </c>
      <c r="F61" s="100">
        <v>0</v>
      </c>
      <c r="G61" s="93">
        <v>0</v>
      </c>
      <c r="H61" s="93">
        <v>0</v>
      </c>
      <c r="I61" s="93">
        <v>0</v>
      </c>
      <c r="J61" s="93">
        <v>0</v>
      </c>
      <c r="K61" s="93">
        <v>0</v>
      </c>
      <c r="L61" s="93">
        <v>0</v>
      </c>
      <c r="M61" s="93">
        <v>0</v>
      </c>
      <c r="N61" s="93">
        <v>0</v>
      </c>
      <c r="O61" s="93">
        <v>0</v>
      </c>
      <c r="P61" s="93">
        <v>0</v>
      </c>
      <c r="Q61" s="93">
        <v>0</v>
      </c>
      <c r="R61" s="93">
        <v>0</v>
      </c>
      <c r="S61" s="93">
        <v>0</v>
      </c>
      <c r="T61" s="100">
        <v>0</v>
      </c>
      <c r="U61" s="93">
        <v>0</v>
      </c>
      <c r="V61" s="93">
        <v>0</v>
      </c>
      <c r="W61" s="93">
        <v>0</v>
      </c>
      <c r="X61" s="93">
        <v>0</v>
      </c>
      <c r="Y61" s="93">
        <v>0</v>
      </c>
      <c r="Z61" s="93">
        <v>0</v>
      </c>
      <c r="AA61" s="100">
        <v>0</v>
      </c>
      <c r="AB61" s="93">
        <v>0</v>
      </c>
      <c r="AC61" s="93">
        <v>0</v>
      </c>
      <c r="AD61" s="93">
        <v>0</v>
      </c>
      <c r="AE61" s="93">
        <v>0</v>
      </c>
      <c r="AF61" s="93">
        <v>0</v>
      </c>
    </row>
    <row r="62" spans="1:160" x14ac:dyDescent="0.25">
      <c r="A62" s="2"/>
      <c r="B62" s="39" t="s">
        <v>33</v>
      </c>
      <c r="C62" s="37">
        <v>0</v>
      </c>
      <c r="D62" s="37">
        <v>0</v>
      </c>
      <c r="E62" s="37">
        <v>0</v>
      </c>
      <c r="F62" s="38">
        <v>0</v>
      </c>
      <c r="G62" s="37">
        <v>0</v>
      </c>
      <c r="H62" s="37">
        <v>0</v>
      </c>
      <c r="I62" s="37">
        <v>0</v>
      </c>
      <c r="J62" s="37">
        <v>0</v>
      </c>
      <c r="K62" s="25">
        <v>0</v>
      </c>
      <c r="L62" s="37">
        <v>0</v>
      </c>
      <c r="M62" s="38">
        <v>0</v>
      </c>
      <c r="N62" s="37">
        <v>2</v>
      </c>
      <c r="O62" s="37">
        <v>0</v>
      </c>
      <c r="P62" s="37">
        <v>0</v>
      </c>
      <c r="Q62" s="37">
        <v>1</v>
      </c>
      <c r="R62" s="37">
        <v>1</v>
      </c>
      <c r="S62" s="37">
        <v>0</v>
      </c>
      <c r="T62" s="38">
        <v>0</v>
      </c>
      <c r="U62" s="37">
        <v>0</v>
      </c>
      <c r="V62" s="37">
        <v>0</v>
      </c>
      <c r="W62" s="37">
        <v>0</v>
      </c>
      <c r="X62" s="37">
        <v>0</v>
      </c>
      <c r="Y62" s="37">
        <v>0</v>
      </c>
      <c r="Z62" s="37">
        <v>0</v>
      </c>
      <c r="AA62" s="38">
        <v>0</v>
      </c>
      <c r="AB62" s="37">
        <v>0</v>
      </c>
      <c r="AC62" s="37">
        <v>0</v>
      </c>
      <c r="AD62" s="37">
        <v>0</v>
      </c>
      <c r="AE62" s="37">
        <v>0</v>
      </c>
      <c r="AF62" s="37">
        <v>0</v>
      </c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</row>
    <row r="63" spans="1:160" x14ac:dyDescent="0.25">
      <c r="A63" s="43"/>
      <c r="B63" s="96" t="s">
        <v>34</v>
      </c>
      <c r="C63" s="42">
        <v>0</v>
      </c>
      <c r="D63" s="42">
        <v>0</v>
      </c>
      <c r="E63" s="93">
        <v>0</v>
      </c>
      <c r="F63" s="100">
        <v>0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  <c r="N63" s="93">
        <f>N62/N57*100</f>
        <v>9.5238095238095237</v>
      </c>
      <c r="O63" s="93">
        <f>O62/O57*100</f>
        <v>0</v>
      </c>
      <c r="P63" s="93">
        <f>P62/P57*100</f>
        <v>0</v>
      </c>
      <c r="Q63" s="93">
        <f>Q62/Q57*100</f>
        <v>5.2631578947368416</v>
      </c>
      <c r="R63" s="42">
        <f t="shared" ref="R63:T63" si="73">R62/R57*100</f>
        <v>3.225806451612903</v>
      </c>
      <c r="S63" s="93">
        <f t="shared" si="73"/>
        <v>0</v>
      </c>
      <c r="T63" s="100">
        <f t="shared" si="73"/>
        <v>0</v>
      </c>
      <c r="U63" s="42">
        <f t="shared" ref="U63:V63" si="74">U62/U57*100</f>
        <v>0</v>
      </c>
      <c r="V63" s="42">
        <f t="shared" si="74"/>
        <v>0</v>
      </c>
      <c r="W63" s="42">
        <f t="shared" ref="W63:X63" si="75">W62/W57*100</f>
        <v>0</v>
      </c>
      <c r="X63" s="42">
        <f t="shared" si="75"/>
        <v>0</v>
      </c>
      <c r="Y63" s="42">
        <f t="shared" ref="Y63:AA63" si="76">Y62/Y57*100</f>
        <v>0</v>
      </c>
      <c r="Z63" s="93">
        <f t="shared" si="76"/>
        <v>0</v>
      </c>
      <c r="AA63" s="100">
        <f t="shared" si="76"/>
        <v>0</v>
      </c>
      <c r="AB63" s="42">
        <v>0</v>
      </c>
      <c r="AC63" s="42">
        <v>0</v>
      </c>
      <c r="AD63" s="42">
        <v>0</v>
      </c>
      <c r="AE63" s="42">
        <v>0</v>
      </c>
      <c r="AF63" s="42">
        <v>0</v>
      </c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</row>
    <row r="64" spans="1:160" ht="15.75" thickBot="1" x14ac:dyDescent="0.3">
      <c r="A64" s="94" t="s">
        <v>21</v>
      </c>
      <c r="B64" s="95"/>
      <c r="C64" s="41"/>
      <c r="D64" s="41"/>
      <c r="E64" s="41"/>
      <c r="F64" s="29"/>
      <c r="G64" s="41"/>
      <c r="H64" s="41"/>
      <c r="I64" s="41"/>
      <c r="J64" s="41"/>
      <c r="K64" s="41"/>
      <c r="L64" s="41"/>
      <c r="M64" s="29"/>
      <c r="N64" s="41"/>
      <c r="O64" s="41"/>
      <c r="P64" s="41"/>
      <c r="Q64" s="41"/>
      <c r="R64" s="41"/>
      <c r="S64" s="41"/>
      <c r="T64" s="29"/>
      <c r="U64" s="41"/>
      <c r="V64" s="41"/>
      <c r="W64" s="41"/>
      <c r="X64" s="41"/>
      <c r="Y64" s="41"/>
      <c r="Z64" s="41"/>
      <c r="AA64" s="29"/>
      <c r="AB64" s="41"/>
      <c r="AC64" s="41"/>
      <c r="AD64" s="41"/>
      <c r="AE64" s="41"/>
      <c r="AF64" s="41"/>
    </row>
    <row r="65" spans="1:160" x14ac:dyDescent="0.25">
      <c r="A65" s="23" t="s">
        <v>16</v>
      </c>
      <c r="B65" s="24" t="s">
        <v>9</v>
      </c>
      <c r="C65" s="25">
        <v>5</v>
      </c>
      <c r="D65" s="25">
        <v>4</v>
      </c>
      <c r="E65" s="25">
        <v>2</v>
      </c>
      <c r="F65" s="26">
        <v>2</v>
      </c>
      <c r="G65" s="25">
        <v>8</v>
      </c>
      <c r="H65" s="25">
        <v>3</v>
      </c>
      <c r="I65" s="25">
        <v>5</v>
      </c>
      <c r="J65" s="25">
        <v>6</v>
      </c>
      <c r="K65" s="25">
        <v>4</v>
      </c>
      <c r="L65" s="25">
        <v>3</v>
      </c>
      <c r="M65" s="26">
        <v>3</v>
      </c>
      <c r="N65" s="25">
        <v>5</v>
      </c>
      <c r="O65" s="25">
        <v>3</v>
      </c>
      <c r="P65" s="25">
        <v>0</v>
      </c>
      <c r="Q65" s="25">
        <v>2</v>
      </c>
      <c r="R65" s="25">
        <v>8</v>
      </c>
      <c r="S65" s="25">
        <v>2</v>
      </c>
      <c r="T65" s="26">
        <v>3</v>
      </c>
      <c r="U65" s="25">
        <v>6</v>
      </c>
      <c r="V65" s="25">
        <v>6</v>
      </c>
      <c r="W65" s="25">
        <v>3</v>
      </c>
      <c r="X65" s="25">
        <v>6</v>
      </c>
      <c r="Y65" s="25">
        <v>5</v>
      </c>
      <c r="Z65" s="25">
        <v>3</v>
      </c>
      <c r="AA65" s="26">
        <v>1</v>
      </c>
      <c r="AB65" s="25">
        <v>2</v>
      </c>
      <c r="AC65" s="25">
        <v>1</v>
      </c>
      <c r="AD65" s="25">
        <v>4</v>
      </c>
      <c r="AE65" s="25">
        <v>0</v>
      </c>
      <c r="AF65" s="25">
        <v>3</v>
      </c>
    </row>
    <row r="66" spans="1:160" x14ac:dyDescent="0.25">
      <c r="A66" s="23" t="s">
        <v>18</v>
      </c>
      <c r="B66" s="16" t="s">
        <v>10</v>
      </c>
      <c r="C66" s="17">
        <v>0</v>
      </c>
      <c r="D66" s="17">
        <v>0</v>
      </c>
      <c r="E66" s="17">
        <v>0</v>
      </c>
      <c r="F66" s="18">
        <v>0</v>
      </c>
      <c r="G66" s="17">
        <v>0</v>
      </c>
      <c r="H66" s="17">
        <v>0</v>
      </c>
      <c r="I66" s="17">
        <v>0</v>
      </c>
      <c r="J66" s="17">
        <v>0</v>
      </c>
      <c r="K66" s="17">
        <v>1</v>
      </c>
      <c r="L66" s="17">
        <v>0</v>
      </c>
      <c r="M66" s="18">
        <v>0</v>
      </c>
      <c r="N66" s="17">
        <v>0</v>
      </c>
      <c r="O66" s="17">
        <v>0</v>
      </c>
      <c r="P66" s="17">
        <v>0</v>
      </c>
      <c r="Q66" s="17">
        <v>0</v>
      </c>
      <c r="R66" s="17">
        <v>0</v>
      </c>
      <c r="S66" s="17">
        <v>0</v>
      </c>
      <c r="T66" s="18">
        <v>0</v>
      </c>
      <c r="U66" s="17">
        <v>0</v>
      </c>
      <c r="V66" s="17">
        <v>0</v>
      </c>
      <c r="W66" s="17">
        <v>0</v>
      </c>
      <c r="X66" s="17">
        <v>0</v>
      </c>
      <c r="Y66" s="17">
        <v>0</v>
      </c>
      <c r="Z66" s="17">
        <v>0</v>
      </c>
      <c r="AA66" s="18">
        <v>0</v>
      </c>
      <c r="AB66" s="17">
        <v>0</v>
      </c>
      <c r="AC66" s="17">
        <v>0</v>
      </c>
      <c r="AD66" s="17">
        <v>0</v>
      </c>
      <c r="AE66" s="17">
        <v>0</v>
      </c>
      <c r="AF66" s="17">
        <v>0</v>
      </c>
    </row>
    <row r="67" spans="1:160" x14ac:dyDescent="0.25">
      <c r="A67" s="23"/>
      <c r="B67" s="19" t="s">
        <v>11</v>
      </c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f>K66/K65*100</f>
        <v>25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20">
        <v>0</v>
      </c>
      <c r="T67" s="20">
        <v>0</v>
      </c>
      <c r="U67" s="20">
        <v>0</v>
      </c>
      <c r="V67" s="20">
        <v>0</v>
      </c>
      <c r="W67" s="20">
        <v>0</v>
      </c>
      <c r="X67" s="20">
        <v>0</v>
      </c>
      <c r="Y67" s="20">
        <v>0</v>
      </c>
      <c r="Z67" s="20">
        <v>0</v>
      </c>
      <c r="AA67" s="20">
        <v>0</v>
      </c>
      <c r="AB67" s="20">
        <v>0</v>
      </c>
      <c r="AC67" s="20">
        <v>0</v>
      </c>
      <c r="AD67" s="20">
        <v>0</v>
      </c>
      <c r="AE67" s="20">
        <v>0</v>
      </c>
      <c r="AF67" s="20">
        <v>0</v>
      </c>
    </row>
    <row r="68" spans="1:160" x14ac:dyDescent="0.25">
      <c r="A68" s="71"/>
      <c r="B68" s="90" t="s">
        <v>58</v>
      </c>
      <c r="C68" s="37">
        <v>0</v>
      </c>
      <c r="D68" s="37">
        <v>0</v>
      </c>
      <c r="E68" s="37">
        <v>0</v>
      </c>
      <c r="F68" s="38">
        <v>0</v>
      </c>
      <c r="G68" s="37">
        <v>0</v>
      </c>
      <c r="H68" s="37">
        <v>0</v>
      </c>
      <c r="I68" s="37">
        <v>0</v>
      </c>
      <c r="J68" s="37">
        <v>0</v>
      </c>
      <c r="K68" s="25">
        <v>0</v>
      </c>
      <c r="L68" s="37">
        <v>0</v>
      </c>
      <c r="M68" s="38">
        <v>0</v>
      </c>
      <c r="N68" s="37">
        <v>0</v>
      </c>
      <c r="O68" s="37">
        <v>0</v>
      </c>
      <c r="P68" s="25">
        <v>0</v>
      </c>
      <c r="Q68" s="25">
        <v>0</v>
      </c>
      <c r="R68" s="37">
        <v>0</v>
      </c>
      <c r="S68" s="37">
        <v>0</v>
      </c>
      <c r="T68" s="38">
        <v>0</v>
      </c>
      <c r="U68" s="37">
        <v>0</v>
      </c>
      <c r="V68" s="37">
        <v>0</v>
      </c>
      <c r="W68" s="37">
        <v>0</v>
      </c>
      <c r="X68" s="37">
        <v>0</v>
      </c>
      <c r="Y68" s="37">
        <v>0</v>
      </c>
      <c r="Z68" s="37">
        <v>0</v>
      </c>
      <c r="AA68" s="38">
        <v>0</v>
      </c>
      <c r="AB68" s="37">
        <v>0</v>
      </c>
      <c r="AC68" s="37">
        <v>0</v>
      </c>
      <c r="AD68" s="37">
        <v>0</v>
      </c>
      <c r="AE68" s="37">
        <v>0</v>
      </c>
      <c r="AF68" s="37">
        <v>0</v>
      </c>
    </row>
    <row r="69" spans="1:160" x14ac:dyDescent="0.25">
      <c r="A69" s="71"/>
      <c r="B69" s="19" t="s">
        <v>59</v>
      </c>
      <c r="C69" s="93">
        <v>0</v>
      </c>
      <c r="D69" s="93">
        <v>0</v>
      </c>
      <c r="E69" s="93">
        <v>0</v>
      </c>
      <c r="F69" s="100">
        <v>0</v>
      </c>
      <c r="G69" s="93">
        <v>0</v>
      </c>
      <c r="H69" s="93">
        <v>0</v>
      </c>
      <c r="I69" s="93">
        <v>0</v>
      </c>
      <c r="J69" s="93">
        <v>0</v>
      </c>
      <c r="K69" s="93">
        <v>0</v>
      </c>
      <c r="L69" s="93">
        <v>0</v>
      </c>
      <c r="M69" s="93">
        <v>0</v>
      </c>
      <c r="N69" s="93">
        <v>0</v>
      </c>
      <c r="O69" s="93">
        <v>0</v>
      </c>
      <c r="P69" s="93">
        <v>0</v>
      </c>
      <c r="Q69" s="93">
        <v>0</v>
      </c>
      <c r="R69" s="93">
        <v>0</v>
      </c>
      <c r="S69" s="93">
        <v>0</v>
      </c>
      <c r="T69" s="100">
        <v>0</v>
      </c>
      <c r="U69" s="93">
        <v>0</v>
      </c>
      <c r="V69" s="93">
        <v>0</v>
      </c>
      <c r="W69" s="93">
        <v>0</v>
      </c>
      <c r="X69" s="93">
        <v>0</v>
      </c>
      <c r="Y69" s="93">
        <v>0</v>
      </c>
      <c r="Z69" s="93">
        <v>0</v>
      </c>
      <c r="AA69" s="100">
        <v>0</v>
      </c>
      <c r="AB69" s="93">
        <v>0</v>
      </c>
      <c r="AC69" s="93">
        <v>0</v>
      </c>
      <c r="AD69" s="93">
        <v>0</v>
      </c>
      <c r="AE69" s="93">
        <v>0</v>
      </c>
      <c r="AF69" s="93">
        <v>0</v>
      </c>
    </row>
    <row r="70" spans="1:160" x14ac:dyDescent="0.25">
      <c r="A70" s="2"/>
      <c r="B70" s="39" t="s">
        <v>33</v>
      </c>
      <c r="C70" s="37">
        <v>0</v>
      </c>
      <c r="D70" s="37">
        <v>0</v>
      </c>
      <c r="E70" s="37">
        <v>0</v>
      </c>
      <c r="F70" s="38">
        <v>0</v>
      </c>
      <c r="G70" s="37">
        <v>0</v>
      </c>
      <c r="H70" s="37">
        <v>0</v>
      </c>
      <c r="I70" s="37">
        <v>0</v>
      </c>
      <c r="J70" s="37">
        <v>0</v>
      </c>
      <c r="K70" s="25">
        <v>0</v>
      </c>
      <c r="L70" s="37">
        <v>0</v>
      </c>
      <c r="M70" s="38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8">
        <v>0</v>
      </c>
      <c r="U70" s="37">
        <v>1</v>
      </c>
      <c r="V70" s="37">
        <v>0</v>
      </c>
      <c r="W70" s="37">
        <v>0</v>
      </c>
      <c r="X70" s="37">
        <v>0</v>
      </c>
      <c r="Y70" s="37">
        <v>0</v>
      </c>
      <c r="Z70" s="37">
        <v>0</v>
      </c>
      <c r="AA70" s="38">
        <v>0</v>
      </c>
      <c r="AB70" s="37">
        <v>0</v>
      </c>
      <c r="AC70" s="37">
        <v>0</v>
      </c>
      <c r="AD70" s="37">
        <v>0</v>
      </c>
      <c r="AE70" s="37">
        <v>0</v>
      </c>
      <c r="AF70" s="37">
        <v>0</v>
      </c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</row>
    <row r="71" spans="1:160" ht="12.75" customHeight="1" x14ac:dyDescent="0.25">
      <c r="A71" s="43"/>
      <c r="B71" s="96" t="s">
        <v>34</v>
      </c>
      <c r="C71" s="42">
        <v>0</v>
      </c>
      <c r="D71" s="42">
        <v>0</v>
      </c>
      <c r="E71" s="93">
        <v>0</v>
      </c>
      <c r="F71" s="100">
        <v>0</v>
      </c>
      <c r="G71" s="42">
        <v>0</v>
      </c>
      <c r="H71" s="42">
        <v>0</v>
      </c>
      <c r="I71" s="42">
        <v>0</v>
      </c>
      <c r="J71" s="42">
        <v>0</v>
      </c>
      <c r="K71" s="42">
        <v>0</v>
      </c>
      <c r="L71" s="42">
        <v>0</v>
      </c>
      <c r="M71" s="42">
        <v>0</v>
      </c>
      <c r="N71" s="42">
        <v>0</v>
      </c>
      <c r="O71" s="42">
        <v>0</v>
      </c>
      <c r="P71" s="42">
        <v>0</v>
      </c>
      <c r="Q71" s="42">
        <v>0</v>
      </c>
      <c r="R71" s="42">
        <v>0</v>
      </c>
      <c r="S71" s="93">
        <v>0</v>
      </c>
      <c r="T71" s="100">
        <v>0</v>
      </c>
      <c r="U71" s="42">
        <f>U70/U65*100</f>
        <v>16.666666666666664</v>
      </c>
      <c r="V71" s="42">
        <f>V70/V65*100</f>
        <v>0</v>
      </c>
      <c r="W71" s="42">
        <f>W70/W65*100</f>
        <v>0</v>
      </c>
      <c r="X71" s="42">
        <f>X70/X65*100</f>
        <v>0</v>
      </c>
      <c r="Y71" s="42">
        <f t="shared" ref="Y71:AA71" si="77">Y70/Y65*100</f>
        <v>0</v>
      </c>
      <c r="Z71" s="93">
        <f t="shared" si="77"/>
        <v>0</v>
      </c>
      <c r="AA71" s="100">
        <f t="shared" si="77"/>
        <v>0</v>
      </c>
      <c r="AB71" s="42">
        <v>0</v>
      </c>
      <c r="AC71" s="42">
        <v>0</v>
      </c>
      <c r="AD71" s="42">
        <v>0</v>
      </c>
      <c r="AE71" s="42">
        <v>0</v>
      </c>
      <c r="AF71" s="42">
        <v>0</v>
      </c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</row>
    <row r="72" spans="1:160" x14ac:dyDescent="0.25">
      <c r="A72" s="23" t="s">
        <v>16</v>
      </c>
      <c r="B72" s="24" t="s">
        <v>9</v>
      </c>
      <c r="C72" s="25">
        <v>29</v>
      </c>
      <c r="D72" s="25">
        <v>34</v>
      </c>
      <c r="E72" s="41">
        <v>13</v>
      </c>
      <c r="F72" s="29">
        <v>14</v>
      </c>
      <c r="G72" s="25">
        <v>34</v>
      </c>
      <c r="H72" s="25">
        <v>37</v>
      </c>
      <c r="I72" s="25">
        <v>30</v>
      </c>
      <c r="J72" s="25">
        <v>28</v>
      </c>
      <c r="K72" s="25">
        <v>24</v>
      </c>
      <c r="L72" s="41">
        <v>30</v>
      </c>
      <c r="M72" s="29">
        <v>20</v>
      </c>
      <c r="N72" s="25">
        <v>27</v>
      </c>
      <c r="O72" s="25">
        <v>28</v>
      </c>
      <c r="P72" s="25">
        <v>27</v>
      </c>
      <c r="Q72" s="25">
        <v>22</v>
      </c>
      <c r="R72" s="25">
        <v>20</v>
      </c>
      <c r="S72" s="41">
        <v>15</v>
      </c>
      <c r="T72" s="29">
        <v>17</v>
      </c>
      <c r="U72" s="25">
        <v>30</v>
      </c>
      <c r="V72" s="25">
        <v>27</v>
      </c>
      <c r="W72" s="25">
        <v>16</v>
      </c>
      <c r="X72" s="25">
        <v>27</v>
      </c>
      <c r="Y72" s="25">
        <v>20</v>
      </c>
      <c r="Z72" s="41">
        <v>22</v>
      </c>
      <c r="AA72" s="29">
        <v>19</v>
      </c>
      <c r="AB72" s="25">
        <v>30</v>
      </c>
      <c r="AC72" s="25">
        <v>30</v>
      </c>
      <c r="AD72" s="25">
        <v>36</v>
      </c>
      <c r="AE72" s="25">
        <v>21</v>
      </c>
      <c r="AF72" s="25">
        <v>34</v>
      </c>
    </row>
    <row r="73" spans="1:160" x14ac:dyDescent="0.25">
      <c r="A73" s="23" t="s">
        <v>22</v>
      </c>
      <c r="B73" s="16" t="s">
        <v>10</v>
      </c>
      <c r="C73" s="17">
        <v>0</v>
      </c>
      <c r="D73" s="17">
        <v>0</v>
      </c>
      <c r="E73" s="17">
        <v>0</v>
      </c>
      <c r="F73" s="18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8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8">
        <v>0</v>
      </c>
      <c r="U73" s="17">
        <v>0</v>
      </c>
      <c r="V73" s="17">
        <v>0</v>
      </c>
      <c r="W73" s="17">
        <v>0</v>
      </c>
      <c r="X73" s="17">
        <v>0</v>
      </c>
      <c r="Y73" s="17">
        <v>0</v>
      </c>
      <c r="Z73" s="17">
        <v>0</v>
      </c>
      <c r="AA73" s="18">
        <v>0</v>
      </c>
      <c r="AB73" s="17">
        <v>0</v>
      </c>
      <c r="AC73" s="17">
        <v>0</v>
      </c>
      <c r="AD73" s="17">
        <v>0</v>
      </c>
      <c r="AE73" s="17">
        <v>0</v>
      </c>
      <c r="AF73" s="17">
        <v>0</v>
      </c>
    </row>
    <row r="74" spans="1:160" x14ac:dyDescent="0.25">
      <c r="A74" s="23"/>
      <c r="B74" s="19" t="s">
        <v>11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0</v>
      </c>
      <c r="V74" s="20">
        <v>0</v>
      </c>
      <c r="W74" s="20">
        <v>0</v>
      </c>
      <c r="X74" s="20">
        <v>0</v>
      </c>
      <c r="Y74" s="20">
        <v>0</v>
      </c>
      <c r="Z74" s="20">
        <v>0</v>
      </c>
      <c r="AA74" s="20">
        <v>0</v>
      </c>
      <c r="AB74" s="20">
        <v>0</v>
      </c>
      <c r="AC74" s="20">
        <v>0</v>
      </c>
      <c r="AD74" s="20">
        <v>0</v>
      </c>
      <c r="AE74" s="20">
        <v>0</v>
      </c>
      <c r="AF74" s="20">
        <v>0</v>
      </c>
    </row>
    <row r="75" spans="1:160" x14ac:dyDescent="0.25">
      <c r="A75" s="71"/>
      <c r="B75" s="90" t="s">
        <v>58</v>
      </c>
      <c r="C75" s="37">
        <v>0</v>
      </c>
      <c r="D75" s="37">
        <v>0</v>
      </c>
      <c r="E75" s="37">
        <v>0</v>
      </c>
      <c r="F75" s="38">
        <v>0</v>
      </c>
      <c r="G75" s="37">
        <v>0</v>
      </c>
      <c r="H75" s="37">
        <v>0</v>
      </c>
      <c r="I75" s="37">
        <v>0</v>
      </c>
      <c r="J75" s="37">
        <v>0</v>
      </c>
      <c r="K75" s="25">
        <v>0</v>
      </c>
      <c r="L75" s="37">
        <v>0</v>
      </c>
      <c r="M75" s="38">
        <v>0</v>
      </c>
      <c r="N75" s="37">
        <v>0</v>
      </c>
      <c r="O75" s="37">
        <v>0</v>
      </c>
      <c r="P75" s="25">
        <v>0</v>
      </c>
      <c r="Q75" s="25">
        <v>0</v>
      </c>
      <c r="R75" s="37">
        <v>0</v>
      </c>
      <c r="S75" s="37">
        <v>0</v>
      </c>
      <c r="T75" s="38">
        <v>0</v>
      </c>
      <c r="U75" s="37">
        <v>0</v>
      </c>
      <c r="V75" s="37">
        <v>0</v>
      </c>
      <c r="W75" s="37">
        <v>0</v>
      </c>
      <c r="X75" s="37">
        <v>0</v>
      </c>
      <c r="Y75" s="37">
        <v>0</v>
      </c>
      <c r="Z75" s="37">
        <v>0</v>
      </c>
      <c r="AA75" s="38">
        <v>0</v>
      </c>
      <c r="AB75" s="37">
        <v>0</v>
      </c>
      <c r="AC75" s="37">
        <v>0</v>
      </c>
      <c r="AD75" s="37">
        <v>0</v>
      </c>
      <c r="AE75" s="37">
        <v>0</v>
      </c>
      <c r="AF75" s="37">
        <v>0</v>
      </c>
    </row>
    <row r="76" spans="1:160" x14ac:dyDescent="0.25">
      <c r="A76" s="71"/>
      <c r="B76" s="19" t="s">
        <v>59</v>
      </c>
      <c r="C76" s="93">
        <v>0</v>
      </c>
      <c r="D76" s="93">
        <v>0</v>
      </c>
      <c r="E76" s="93">
        <v>0</v>
      </c>
      <c r="F76" s="100">
        <v>0</v>
      </c>
      <c r="G76" s="93">
        <v>0</v>
      </c>
      <c r="H76" s="93">
        <v>0</v>
      </c>
      <c r="I76" s="93">
        <v>0</v>
      </c>
      <c r="J76" s="93">
        <v>0</v>
      </c>
      <c r="K76" s="93">
        <v>0</v>
      </c>
      <c r="L76" s="93">
        <v>0</v>
      </c>
      <c r="M76" s="93">
        <v>0</v>
      </c>
      <c r="N76" s="93">
        <v>0</v>
      </c>
      <c r="O76" s="93">
        <v>0</v>
      </c>
      <c r="P76" s="93">
        <v>0</v>
      </c>
      <c r="Q76" s="93">
        <v>0</v>
      </c>
      <c r="R76" s="93">
        <v>0</v>
      </c>
      <c r="S76" s="93">
        <v>0</v>
      </c>
      <c r="T76" s="100">
        <v>0</v>
      </c>
      <c r="U76" s="93">
        <v>0</v>
      </c>
      <c r="V76" s="93">
        <v>0</v>
      </c>
      <c r="W76" s="93">
        <v>0</v>
      </c>
      <c r="X76" s="93">
        <v>0</v>
      </c>
      <c r="Y76" s="93">
        <v>0</v>
      </c>
      <c r="Z76" s="93">
        <v>0</v>
      </c>
      <c r="AA76" s="100">
        <v>0</v>
      </c>
      <c r="AB76" s="93">
        <v>0</v>
      </c>
      <c r="AC76" s="93">
        <v>0</v>
      </c>
      <c r="AD76" s="93">
        <v>0</v>
      </c>
      <c r="AE76" s="93">
        <v>0</v>
      </c>
      <c r="AF76" s="93">
        <v>0</v>
      </c>
    </row>
    <row r="77" spans="1:160" x14ac:dyDescent="0.25">
      <c r="A77" s="2"/>
      <c r="B77" s="39" t="s">
        <v>33</v>
      </c>
      <c r="C77" s="37">
        <v>0</v>
      </c>
      <c r="D77" s="37">
        <v>0</v>
      </c>
      <c r="E77" s="37">
        <v>0</v>
      </c>
      <c r="F77" s="38">
        <v>0</v>
      </c>
      <c r="G77" s="37">
        <v>0</v>
      </c>
      <c r="H77" s="37">
        <v>0</v>
      </c>
      <c r="I77" s="37">
        <v>0</v>
      </c>
      <c r="J77" s="37">
        <v>0</v>
      </c>
      <c r="K77" s="25">
        <v>0</v>
      </c>
      <c r="L77" s="37">
        <v>0</v>
      </c>
      <c r="M77" s="38">
        <v>0</v>
      </c>
      <c r="N77" s="37">
        <v>0</v>
      </c>
      <c r="O77" s="37">
        <v>0</v>
      </c>
      <c r="P77" s="37">
        <v>0</v>
      </c>
      <c r="Q77" s="37">
        <v>0</v>
      </c>
      <c r="R77" s="37">
        <v>0</v>
      </c>
      <c r="S77" s="37">
        <v>0</v>
      </c>
      <c r="T77" s="38">
        <v>0</v>
      </c>
      <c r="U77" s="37">
        <v>0</v>
      </c>
      <c r="V77" s="37">
        <v>0</v>
      </c>
      <c r="W77" s="37">
        <v>0</v>
      </c>
      <c r="X77" s="37">
        <v>0</v>
      </c>
      <c r="Y77" s="37">
        <v>0</v>
      </c>
      <c r="Z77" s="37">
        <v>0</v>
      </c>
      <c r="AA77" s="38">
        <v>0</v>
      </c>
      <c r="AB77" s="37">
        <v>0</v>
      </c>
      <c r="AC77" s="37">
        <v>0</v>
      </c>
      <c r="AD77" s="37">
        <v>0</v>
      </c>
      <c r="AE77" s="37">
        <v>0</v>
      </c>
      <c r="AF77" s="37">
        <v>0</v>
      </c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0"/>
      <c r="EO77" s="40"/>
      <c r="EP77" s="40"/>
      <c r="EQ77" s="40"/>
      <c r="ER77" s="40"/>
      <c r="ES77" s="40"/>
      <c r="ET77" s="40"/>
      <c r="EU77" s="40"/>
      <c r="EV77" s="40"/>
      <c r="EW77" s="40"/>
      <c r="EX77" s="40"/>
      <c r="EY77" s="40"/>
      <c r="EZ77" s="40"/>
      <c r="FA77" s="40"/>
      <c r="FB77" s="40"/>
      <c r="FC77" s="40"/>
      <c r="FD77" s="40"/>
    </row>
    <row r="78" spans="1:160" ht="15.75" thickBot="1" x14ac:dyDescent="0.3">
      <c r="A78" s="44"/>
      <c r="B78" s="55" t="s">
        <v>34</v>
      </c>
      <c r="C78" s="42">
        <v>0</v>
      </c>
      <c r="D78" s="42">
        <v>0</v>
      </c>
      <c r="E78" s="93">
        <v>0</v>
      </c>
      <c r="F78" s="100">
        <v>0</v>
      </c>
      <c r="G78" s="42">
        <v>0</v>
      </c>
      <c r="H78" s="42">
        <v>0</v>
      </c>
      <c r="I78" s="42">
        <v>0</v>
      </c>
      <c r="J78" s="42">
        <v>0</v>
      </c>
      <c r="K78" s="42">
        <v>0</v>
      </c>
      <c r="L78" s="42">
        <v>0</v>
      </c>
      <c r="M78" s="42">
        <v>0</v>
      </c>
      <c r="N78" s="93">
        <v>0</v>
      </c>
      <c r="O78" s="93">
        <v>0</v>
      </c>
      <c r="P78" s="93">
        <v>0</v>
      </c>
      <c r="Q78" s="93">
        <v>0</v>
      </c>
      <c r="R78" s="42">
        <v>0</v>
      </c>
      <c r="S78" s="93">
        <v>0</v>
      </c>
      <c r="T78" s="100">
        <v>0</v>
      </c>
      <c r="U78" s="42">
        <v>0</v>
      </c>
      <c r="V78" s="42">
        <v>0</v>
      </c>
      <c r="W78" s="42">
        <v>0</v>
      </c>
      <c r="X78" s="42">
        <v>0</v>
      </c>
      <c r="Y78" s="93">
        <v>0</v>
      </c>
      <c r="Z78" s="93">
        <v>0</v>
      </c>
      <c r="AA78" s="100">
        <v>0</v>
      </c>
      <c r="AB78" s="57">
        <v>0</v>
      </c>
      <c r="AC78" s="57">
        <v>0</v>
      </c>
      <c r="AD78" s="42">
        <v>0</v>
      </c>
      <c r="AE78" s="42">
        <v>0</v>
      </c>
      <c r="AF78" s="42">
        <v>0</v>
      </c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  <c r="DD78" s="40"/>
      <c r="DE78" s="40"/>
      <c r="DF78" s="40"/>
      <c r="DG78" s="40"/>
      <c r="DH78" s="40"/>
      <c r="DI78" s="40"/>
      <c r="DJ78" s="40"/>
      <c r="DK78" s="40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A78" s="40"/>
      <c r="EB78" s="40"/>
      <c r="EC78" s="40"/>
      <c r="ED78" s="40"/>
      <c r="EE78" s="40"/>
      <c r="EF78" s="40"/>
      <c r="EG78" s="40"/>
      <c r="EH78" s="40"/>
      <c r="EI78" s="40"/>
      <c r="EJ78" s="40"/>
      <c r="EK78" s="40"/>
      <c r="EL78" s="40"/>
      <c r="EM78" s="40"/>
      <c r="EN78" s="40"/>
      <c r="EO78" s="40"/>
      <c r="EP78" s="40"/>
      <c r="EQ78" s="40"/>
      <c r="ER78" s="40"/>
      <c r="ES78" s="40"/>
      <c r="ET78" s="40"/>
      <c r="EU78" s="40"/>
      <c r="EV78" s="40"/>
      <c r="EW78" s="40"/>
      <c r="EX78" s="40"/>
      <c r="EY78" s="40"/>
      <c r="EZ78" s="40"/>
      <c r="FA78" s="40"/>
      <c r="FB78" s="40"/>
      <c r="FC78" s="40"/>
      <c r="FD78" s="40"/>
    </row>
    <row r="79" spans="1:160" ht="15.75" thickBot="1" x14ac:dyDescent="0.3">
      <c r="A79" s="10" t="s">
        <v>23</v>
      </c>
      <c r="B79" s="24" t="s">
        <v>9</v>
      </c>
      <c r="C79" s="12">
        <v>131</v>
      </c>
      <c r="D79" s="12">
        <v>105</v>
      </c>
      <c r="E79" s="13">
        <v>136</v>
      </c>
      <c r="F79" s="12">
        <v>99</v>
      </c>
      <c r="G79" s="12">
        <v>114</v>
      </c>
      <c r="H79" s="12">
        <v>147</v>
      </c>
      <c r="I79" s="12">
        <v>124</v>
      </c>
      <c r="J79" s="12">
        <v>106</v>
      </c>
      <c r="K79" s="12">
        <v>81</v>
      </c>
      <c r="L79" s="13">
        <v>113</v>
      </c>
      <c r="M79" s="12">
        <v>115</v>
      </c>
      <c r="N79" s="12">
        <v>122</v>
      </c>
      <c r="O79" s="12">
        <v>135</v>
      </c>
      <c r="P79" s="12">
        <v>129</v>
      </c>
      <c r="Q79" s="12">
        <v>120</v>
      </c>
      <c r="R79" s="12">
        <v>121</v>
      </c>
      <c r="S79" s="13">
        <v>121</v>
      </c>
      <c r="T79" s="12">
        <v>102</v>
      </c>
      <c r="U79" s="12">
        <v>116</v>
      </c>
      <c r="V79" s="12">
        <v>120</v>
      </c>
      <c r="W79" s="12">
        <v>113</v>
      </c>
      <c r="X79" s="12">
        <v>110</v>
      </c>
      <c r="Y79" s="12">
        <v>108</v>
      </c>
      <c r="Z79" s="13">
        <v>133</v>
      </c>
      <c r="AA79" s="12">
        <v>111</v>
      </c>
      <c r="AB79" s="12">
        <v>149</v>
      </c>
      <c r="AC79" s="12">
        <v>130</v>
      </c>
      <c r="AD79" s="12">
        <v>126</v>
      </c>
      <c r="AE79" s="12">
        <v>126</v>
      </c>
      <c r="AF79" s="12">
        <v>124</v>
      </c>
    </row>
    <row r="80" spans="1:160" x14ac:dyDescent="0.25">
      <c r="A80" s="15"/>
      <c r="B80" s="16" t="s">
        <v>10</v>
      </c>
      <c r="C80" s="17">
        <v>4</v>
      </c>
      <c r="D80" s="17">
        <v>4</v>
      </c>
      <c r="E80" s="51">
        <v>0</v>
      </c>
      <c r="F80" s="17">
        <v>2</v>
      </c>
      <c r="G80" s="17">
        <v>2</v>
      </c>
      <c r="H80" s="17">
        <v>2</v>
      </c>
      <c r="I80" s="17">
        <v>2</v>
      </c>
      <c r="J80" s="17">
        <v>4</v>
      </c>
      <c r="K80" s="17">
        <v>2</v>
      </c>
      <c r="L80" s="51">
        <v>3</v>
      </c>
      <c r="M80" s="17">
        <v>6</v>
      </c>
      <c r="N80" s="17">
        <v>5</v>
      </c>
      <c r="O80" s="17">
        <v>4</v>
      </c>
      <c r="P80" s="17">
        <v>5</v>
      </c>
      <c r="Q80" s="17">
        <v>2</v>
      </c>
      <c r="R80" s="17">
        <v>3</v>
      </c>
      <c r="S80" s="51">
        <v>5</v>
      </c>
      <c r="T80" s="17">
        <v>3</v>
      </c>
      <c r="U80" s="17">
        <v>2</v>
      </c>
      <c r="V80" s="17">
        <v>3</v>
      </c>
      <c r="W80" s="17">
        <v>2</v>
      </c>
      <c r="X80" s="17">
        <v>2</v>
      </c>
      <c r="Y80" s="17">
        <v>8</v>
      </c>
      <c r="Z80" s="51">
        <v>2</v>
      </c>
      <c r="AA80" s="17">
        <v>1</v>
      </c>
      <c r="AB80" s="17">
        <v>4</v>
      </c>
      <c r="AC80" s="17">
        <v>3</v>
      </c>
      <c r="AD80" s="17">
        <v>4</v>
      </c>
      <c r="AE80" s="17">
        <v>5</v>
      </c>
      <c r="AF80" s="17">
        <v>6</v>
      </c>
    </row>
    <row r="81" spans="1:160" x14ac:dyDescent="0.25">
      <c r="A81" s="15"/>
      <c r="B81" s="19" t="s">
        <v>11</v>
      </c>
      <c r="C81" s="20">
        <f>C80/C79*100</f>
        <v>3.0534351145038165</v>
      </c>
      <c r="D81" s="20">
        <f t="shared" ref="D81:M81" si="78">D80/D79*100</f>
        <v>3.8095238095238098</v>
      </c>
      <c r="E81" s="20">
        <f t="shared" si="78"/>
        <v>0</v>
      </c>
      <c r="F81" s="20">
        <f t="shared" si="78"/>
        <v>2.0202020202020203</v>
      </c>
      <c r="G81" s="20">
        <f t="shared" si="78"/>
        <v>1.7543859649122806</v>
      </c>
      <c r="H81" s="20">
        <f t="shared" si="78"/>
        <v>1.3605442176870748</v>
      </c>
      <c r="I81" s="20">
        <f t="shared" si="78"/>
        <v>1.6129032258064515</v>
      </c>
      <c r="J81" s="20">
        <f t="shared" si="78"/>
        <v>3.7735849056603774</v>
      </c>
      <c r="K81" s="20">
        <f t="shared" si="78"/>
        <v>2.4691358024691357</v>
      </c>
      <c r="L81" s="20">
        <f t="shared" si="78"/>
        <v>2.6548672566371683</v>
      </c>
      <c r="M81" s="20">
        <f t="shared" si="78"/>
        <v>5.2173913043478262</v>
      </c>
      <c r="N81" s="20">
        <f t="shared" ref="N81:T81" si="79">N80/N79*100</f>
        <v>4.0983606557377046</v>
      </c>
      <c r="O81" s="20">
        <f t="shared" si="79"/>
        <v>2.9629629629629632</v>
      </c>
      <c r="P81" s="20">
        <f t="shared" si="79"/>
        <v>3.8759689922480618</v>
      </c>
      <c r="Q81" s="20">
        <f t="shared" si="79"/>
        <v>1.6666666666666667</v>
      </c>
      <c r="R81" s="20">
        <f t="shared" si="79"/>
        <v>2.4793388429752068</v>
      </c>
      <c r="S81" s="20">
        <f t="shared" si="79"/>
        <v>4.1322314049586781</v>
      </c>
      <c r="T81" s="20">
        <f t="shared" si="79"/>
        <v>2.9411764705882351</v>
      </c>
      <c r="U81" s="20">
        <f t="shared" ref="U81:W81" si="80">U80/U79*100</f>
        <v>1.7241379310344827</v>
      </c>
      <c r="V81" s="20">
        <f t="shared" si="80"/>
        <v>2.5</v>
      </c>
      <c r="W81" s="20">
        <f t="shared" si="80"/>
        <v>1.7699115044247788</v>
      </c>
      <c r="X81" s="20">
        <f t="shared" ref="X81" si="81">X80/X79*100</f>
        <v>1.8181818181818181</v>
      </c>
      <c r="Y81" s="20">
        <f t="shared" ref="Y81:AF81" si="82">Y80/Y79*100</f>
        <v>7.4074074074074066</v>
      </c>
      <c r="Z81" s="20">
        <f t="shared" si="82"/>
        <v>1.5037593984962405</v>
      </c>
      <c r="AA81" s="20">
        <f t="shared" si="82"/>
        <v>0.90090090090090091</v>
      </c>
      <c r="AB81" s="20">
        <f t="shared" si="82"/>
        <v>2.6845637583892619</v>
      </c>
      <c r="AC81" s="20">
        <f t="shared" si="82"/>
        <v>2.3076923076923079</v>
      </c>
      <c r="AD81" s="20">
        <f t="shared" si="82"/>
        <v>3.1746031746031744</v>
      </c>
      <c r="AE81" s="20">
        <f t="shared" si="82"/>
        <v>3.9682539682539679</v>
      </c>
      <c r="AF81" s="20">
        <f t="shared" si="82"/>
        <v>4.838709677419355</v>
      </c>
    </row>
    <row r="82" spans="1:160" x14ac:dyDescent="0.25">
      <c r="A82" s="48"/>
      <c r="B82" s="90" t="s">
        <v>58</v>
      </c>
      <c r="C82" s="37">
        <v>0</v>
      </c>
      <c r="D82" s="37">
        <v>1</v>
      </c>
      <c r="E82" s="54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54">
        <v>0</v>
      </c>
      <c r="M82" s="37">
        <v>0</v>
      </c>
      <c r="N82" s="37">
        <v>0</v>
      </c>
      <c r="O82" s="37">
        <v>1</v>
      </c>
      <c r="P82" s="37">
        <v>1</v>
      </c>
      <c r="Q82" s="37">
        <v>0</v>
      </c>
      <c r="R82" s="37">
        <v>1</v>
      </c>
      <c r="S82" s="54">
        <v>0</v>
      </c>
      <c r="T82" s="37">
        <v>0</v>
      </c>
      <c r="U82" s="37">
        <v>1</v>
      </c>
      <c r="V82" s="37">
        <v>1</v>
      </c>
      <c r="W82" s="37">
        <v>0</v>
      </c>
      <c r="X82" s="37">
        <v>1</v>
      </c>
      <c r="Y82" s="37">
        <v>0</v>
      </c>
      <c r="Z82" s="54">
        <v>0</v>
      </c>
      <c r="AA82" s="37">
        <v>0</v>
      </c>
      <c r="AB82" s="37">
        <v>0</v>
      </c>
      <c r="AC82" s="37">
        <v>1</v>
      </c>
      <c r="AD82" s="37">
        <v>0</v>
      </c>
      <c r="AE82" s="37">
        <v>0</v>
      </c>
      <c r="AF82" s="37">
        <v>1</v>
      </c>
    </row>
    <row r="83" spans="1:160" x14ac:dyDescent="0.25">
      <c r="A83" s="48"/>
      <c r="B83" s="19" t="s">
        <v>59</v>
      </c>
      <c r="C83" s="93">
        <f>C82/C79*100</f>
        <v>0</v>
      </c>
      <c r="D83" s="93">
        <f t="shared" ref="D83:T83" si="83">D82/D79*100</f>
        <v>0.95238095238095244</v>
      </c>
      <c r="E83" s="93">
        <f t="shared" si="83"/>
        <v>0</v>
      </c>
      <c r="F83" s="93">
        <f t="shared" si="83"/>
        <v>0</v>
      </c>
      <c r="G83" s="93">
        <f t="shared" si="83"/>
        <v>0</v>
      </c>
      <c r="H83" s="93">
        <f t="shared" si="83"/>
        <v>0</v>
      </c>
      <c r="I83" s="93">
        <f t="shared" si="83"/>
        <v>0</v>
      </c>
      <c r="J83" s="93">
        <f t="shared" si="83"/>
        <v>0</v>
      </c>
      <c r="K83" s="93">
        <f t="shared" si="83"/>
        <v>0</v>
      </c>
      <c r="L83" s="93">
        <f t="shared" si="83"/>
        <v>0</v>
      </c>
      <c r="M83" s="93">
        <f t="shared" si="83"/>
        <v>0</v>
      </c>
      <c r="N83" s="93">
        <f t="shared" si="83"/>
        <v>0</v>
      </c>
      <c r="O83" s="93">
        <f t="shared" si="83"/>
        <v>0.74074074074074081</v>
      </c>
      <c r="P83" s="93">
        <f t="shared" si="83"/>
        <v>0.77519379844961245</v>
      </c>
      <c r="Q83" s="93">
        <f t="shared" si="83"/>
        <v>0</v>
      </c>
      <c r="R83" s="93">
        <f t="shared" si="83"/>
        <v>0.82644628099173556</v>
      </c>
      <c r="S83" s="93">
        <f t="shared" si="83"/>
        <v>0</v>
      </c>
      <c r="T83" s="93">
        <f t="shared" si="83"/>
        <v>0</v>
      </c>
      <c r="U83" s="93">
        <f t="shared" ref="U83:W83" si="84">U82/U79*100</f>
        <v>0.86206896551724133</v>
      </c>
      <c r="V83" s="93">
        <f t="shared" si="84"/>
        <v>0.83333333333333337</v>
      </c>
      <c r="W83" s="93">
        <f t="shared" si="84"/>
        <v>0</v>
      </c>
      <c r="X83" s="93">
        <f t="shared" ref="X83" si="85">X82/X79*100</f>
        <v>0.90909090909090906</v>
      </c>
      <c r="Y83" s="93">
        <f t="shared" ref="Y83:AF83" si="86">Y82/Y79*100</f>
        <v>0</v>
      </c>
      <c r="Z83" s="93">
        <f t="shared" si="86"/>
        <v>0</v>
      </c>
      <c r="AA83" s="93">
        <f t="shared" si="86"/>
        <v>0</v>
      </c>
      <c r="AB83" s="93">
        <f t="shared" si="86"/>
        <v>0</v>
      </c>
      <c r="AC83" s="93">
        <f t="shared" si="86"/>
        <v>0.76923076923076927</v>
      </c>
      <c r="AD83" s="93">
        <f t="shared" si="86"/>
        <v>0</v>
      </c>
      <c r="AE83" s="93">
        <f t="shared" si="86"/>
        <v>0</v>
      </c>
      <c r="AF83" s="93">
        <f t="shared" si="86"/>
        <v>0.80645161290322576</v>
      </c>
    </row>
    <row r="84" spans="1:160" x14ac:dyDescent="0.25">
      <c r="A84" s="2"/>
      <c r="B84" s="39" t="s">
        <v>33</v>
      </c>
      <c r="C84" s="37">
        <v>2</v>
      </c>
      <c r="D84" s="37">
        <v>0</v>
      </c>
      <c r="E84" s="54">
        <v>3</v>
      </c>
      <c r="F84" s="38">
        <v>0</v>
      </c>
      <c r="G84" s="37">
        <v>0</v>
      </c>
      <c r="H84" s="37">
        <v>0</v>
      </c>
      <c r="I84" s="37">
        <v>1</v>
      </c>
      <c r="J84" s="37">
        <v>2</v>
      </c>
      <c r="K84" s="37">
        <v>1</v>
      </c>
      <c r="L84" s="54">
        <v>0</v>
      </c>
      <c r="M84" s="38">
        <v>2</v>
      </c>
      <c r="N84" s="37">
        <v>3</v>
      </c>
      <c r="O84" s="37">
        <v>0</v>
      </c>
      <c r="P84" s="37">
        <v>0</v>
      </c>
      <c r="Q84" s="37">
        <v>0</v>
      </c>
      <c r="R84" s="37">
        <v>3</v>
      </c>
      <c r="S84" s="54">
        <v>0</v>
      </c>
      <c r="T84" s="38">
        <v>0</v>
      </c>
      <c r="U84" s="37">
        <v>1</v>
      </c>
      <c r="V84" s="37">
        <v>0</v>
      </c>
      <c r="W84" s="37">
        <v>1</v>
      </c>
      <c r="X84" s="37">
        <v>1</v>
      </c>
      <c r="Y84" s="37">
        <v>1</v>
      </c>
      <c r="Z84" s="54">
        <v>2</v>
      </c>
      <c r="AA84" s="38">
        <v>1</v>
      </c>
      <c r="AB84" s="37">
        <v>2</v>
      </c>
      <c r="AC84" s="37">
        <v>0</v>
      </c>
      <c r="AD84" s="37">
        <v>0</v>
      </c>
      <c r="AE84" s="37">
        <v>2</v>
      </c>
      <c r="AF84" s="37">
        <v>2</v>
      </c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40"/>
      <c r="CF84" s="40"/>
      <c r="CG84" s="40"/>
      <c r="CH84" s="40"/>
      <c r="CI84" s="40"/>
      <c r="CJ84" s="40"/>
      <c r="CK84" s="40"/>
      <c r="CL84" s="40"/>
      <c r="CM84" s="40"/>
      <c r="CN84" s="40"/>
      <c r="CO84" s="40"/>
      <c r="CP84" s="40"/>
      <c r="CQ84" s="40"/>
      <c r="CR84" s="40"/>
      <c r="CS84" s="40"/>
      <c r="CT84" s="40"/>
      <c r="CU84" s="40"/>
      <c r="CV84" s="40"/>
      <c r="CW84" s="40"/>
      <c r="CX84" s="40"/>
      <c r="CY84" s="40"/>
      <c r="CZ84" s="40"/>
      <c r="DA84" s="40"/>
      <c r="DB84" s="40"/>
      <c r="DC84" s="40"/>
      <c r="DD84" s="40"/>
      <c r="DE84" s="40"/>
      <c r="DF84" s="40"/>
      <c r="DG84" s="40"/>
      <c r="DH84" s="40"/>
      <c r="DI84" s="40"/>
      <c r="DJ84" s="40"/>
      <c r="DK84" s="40"/>
      <c r="DL84" s="40"/>
      <c r="DM84" s="40"/>
      <c r="DN84" s="40"/>
      <c r="DO84" s="40"/>
      <c r="DP84" s="40"/>
      <c r="DQ84" s="40"/>
      <c r="DR84" s="40"/>
      <c r="DS84" s="40"/>
      <c r="DT84" s="40"/>
      <c r="DU84" s="40"/>
      <c r="DV84" s="40"/>
      <c r="DW84" s="40"/>
      <c r="DX84" s="40"/>
      <c r="DY84" s="40"/>
      <c r="DZ84" s="40"/>
      <c r="EA84" s="40"/>
      <c r="EB84" s="40"/>
      <c r="EC84" s="40"/>
      <c r="ED84" s="40"/>
      <c r="EE84" s="40"/>
      <c r="EF84" s="40"/>
      <c r="EG84" s="40"/>
      <c r="EH84" s="40"/>
      <c r="EI84" s="40"/>
      <c r="EJ84" s="40"/>
      <c r="EK84" s="40"/>
      <c r="EL84" s="40"/>
      <c r="EM84" s="40"/>
      <c r="EN84" s="40"/>
      <c r="EO84" s="40"/>
      <c r="EP84" s="40"/>
      <c r="EQ84" s="40"/>
      <c r="ER84" s="40"/>
      <c r="ES84" s="40"/>
      <c r="ET84" s="40"/>
      <c r="EU84" s="40"/>
      <c r="EV84" s="40"/>
      <c r="EW84" s="40"/>
      <c r="EX84" s="40"/>
      <c r="EY84" s="40"/>
      <c r="EZ84" s="40"/>
      <c r="FA84" s="40"/>
      <c r="FB84" s="40"/>
      <c r="FC84" s="40"/>
      <c r="FD84" s="40"/>
    </row>
    <row r="85" spans="1:160" ht="15.75" thickBot="1" x14ac:dyDescent="0.3">
      <c r="A85" s="44"/>
      <c r="B85" s="55" t="s">
        <v>34</v>
      </c>
      <c r="C85" s="42">
        <f>C84/C79*100</f>
        <v>1.5267175572519083</v>
      </c>
      <c r="D85" s="42">
        <f t="shared" ref="D85:T85" si="87">D84/D79*100</f>
        <v>0</v>
      </c>
      <c r="E85" s="42">
        <f t="shared" si="87"/>
        <v>2.2058823529411766</v>
      </c>
      <c r="F85" s="42">
        <f t="shared" si="87"/>
        <v>0</v>
      </c>
      <c r="G85" s="42">
        <f t="shared" si="87"/>
        <v>0</v>
      </c>
      <c r="H85" s="42">
        <f t="shared" si="87"/>
        <v>0</v>
      </c>
      <c r="I85" s="42">
        <f t="shared" si="87"/>
        <v>0.80645161290322576</v>
      </c>
      <c r="J85" s="42">
        <f t="shared" si="87"/>
        <v>1.8867924528301887</v>
      </c>
      <c r="K85" s="42">
        <f t="shared" si="87"/>
        <v>1.2345679012345678</v>
      </c>
      <c r="L85" s="42">
        <f t="shared" si="87"/>
        <v>0</v>
      </c>
      <c r="M85" s="42">
        <f t="shared" si="87"/>
        <v>1.7391304347826086</v>
      </c>
      <c r="N85" s="42">
        <f t="shared" si="87"/>
        <v>2.459016393442623</v>
      </c>
      <c r="O85" s="42">
        <f t="shared" si="87"/>
        <v>0</v>
      </c>
      <c r="P85" s="42">
        <f t="shared" si="87"/>
        <v>0</v>
      </c>
      <c r="Q85" s="42">
        <f t="shared" si="87"/>
        <v>0</v>
      </c>
      <c r="R85" s="42">
        <f t="shared" si="87"/>
        <v>2.4793388429752068</v>
      </c>
      <c r="S85" s="42">
        <f t="shared" si="87"/>
        <v>0</v>
      </c>
      <c r="T85" s="42">
        <f t="shared" si="87"/>
        <v>0</v>
      </c>
      <c r="U85" s="42">
        <f t="shared" ref="U85:W85" si="88">U84/U79*100</f>
        <v>0.86206896551724133</v>
      </c>
      <c r="V85" s="42">
        <f t="shared" si="88"/>
        <v>0</v>
      </c>
      <c r="W85" s="42">
        <f t="shared" si="88"/>
        <v>0.88495575221238942</v>
      </c>
      <c r="X85" s="42">
        <f t="shared" ref="X85:AF85" si="89">X84/X79*100</f>
        <v>0.90909090909090906</v>
      </c>
      <c r="Y85" s="42">
        <f t="shared" si="89"/>
        <v>0.92592592592592582</v>
      </c>
      <c r="Z85" s="42">
        <f t="shared" si="89"/>
        <v>1.5037593984962405</v>
      </c>
      <c r="AA85" s="42">
        <f t="shared" si="89"/>
        <v>0.90090090090090091</v>
      </c>
      <c r="AB85" s="42">
        <f t="shared" si="89"/>
        <v>1.3422818791946309</v>
      </c>
      <c r="AC85" s="42">
        <f t="shared" si="89"/>
        <v>0</v>
      </c>
      <c r="AD85" s="42">
        <f t="shared" si="89"/>
        <v>0</v>
      </c>
      <c r="AE85" s="42">
        <f t="shared" si="89"/>
        <v>1.5873015873015872</v>
      </c>
      <c r="AF85" s="42">
        <f t="shared" si="89"/>
        <v>1.6129032258064515</v>
      </c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/>
      <c r="CG85" s="40"/>
      <c r="CH85" s="40"/>
      <c r="CI85" s="40"/>
      <c r="CJ85" s="40"/>
      <c r="CK85" s="40"/>
      <c r="CL85" s="40"/>
      <c r="CM85" s="40"/>
      <c r="CN85" s="40"/>
      <c r="CO85" s="40"/>
      <c r="CP85" s="40"/>
      <c r="CQ85" s="40"/>
      <c r="CR85" s="40"/>
      <c r="CS85" s="40"/>
      <c r="CT85" s="40"/>
      <c r="CU85" s="40"/>
      <c r="CV85" s="40"/>
      <c r="CW85" s="40"/>
      <c r="CX85" s="40"/>
      <c r="CY85" s="40"/>
      <c r="CZ85" s="40"/>
      <c r="DA85" s="40"/>
      <c r="DB85" s="40"/>
      <c r="DC85" s="40"/>
      <c r="DD85" s="40"/>
      <c r="DE85" s="40"/>
      <c r="DF85" s="40"/>
      <c r="DG85" s="40"/>
      <c r="DH85" s="40"/>
      <c r="DI85" s="40"/>
      <c r="DJ85" s="40"/>
      <c r="DK85" s="40"/>
      <c r="DL85" s="40"/>
      <c r="DM85" s="40"/>
      <c r="DN85" s="40"/>
      <c r="DO85" s="40"/>
      <c r="DP85" s="40"/>
      <c r="DQ85" s="40"/>
      <c r="DR85" s="40"/>
      <c r="DS85" s="40"/>
      <c r="DT85" s="40"/>
      <c r="DU85" s="40"/>
      <c r="DV85" s="40"/>
      <c r="DW85" s="40"/>
      <c r="DX85" s="40"/>
      <c r="DY85" s="40"/>
      <c r="DZ85" s="40"/>
      <c r="EA85" s="40"/>
      <c r="EB85" s="40"/>
      <c r="EC85" s="40"/>
      <c r="ED85" s="40"/>
      <c r="EE85" s="40"/>
      <c r="EF85" s="40"/>
      <c r="EG85" s="40"/>
      <c r="EH85" s="40"/>
      <c r="EI85" s="40"/>
      <c r="EJ85" s="40"/>
      <c r="EK85" s="40"/>
      <c r="EL85" s="40"/>
      <c r="EM85" s="40"/>
      <c r="EN85" s="40"/>
      <c r="EO85" s="40"/>
      <c r="EP85" s="40"/>
      <c r="EQ85" s="40"/>
      <c r="ER85" s="40"/>
      <c r="ES85" s="40"/>
      <c r="ET85" s="40"/>
      <c r="EU85" s="40"/>
      <c r="EV85" s="40"/>
      <c r="EW85" s="40"/>
      <c r="EX85" s="40"/>
      <c r="EY85" s="40"/>
      <c r="EZ85" s="40"/>
      <c r="FA85" s="40"/>
      <c r="FB85" s="40"/>
      <c r="FC85" s="40"/>
      <c r="FD85" s="40"/>
    </row>
    <row r="86" spans="1:160" x14ac:dyDescent="0.25">
      <c r="A86" s="34" t="s">
        <v>24</v>
      </c>
      <c r="B86" s="22" t="s">
        <v>24</v>
      </c>
      <c r="C86" s="12">
        <f>C7+C14+C21+C28+C36+C43+C50+C57+C65+C72+C79</f>
        <v>783</v>
      </c>
      <c r="D86" s="12">
        <f t="shared" ref="D86:F86" si="90">D7+D14+D21+D28+D36+D43+D50+D57+D65+D72+D79</f>
        <v>707</v>
      </c>
      <c r="E86" s="12">
        <f t="shared" si="90"/>
        <v>737</v>
      </c>
      <c r="F86" s="12">
        <f t="shared" si="90"/>
        <v>714</v>
      </c>
      <c r="G86" s="12">
        <f t="shared" ref="G86:H86" si="91">G7+G14+G21+G28+G36+G43+G50+G57+G65+G72+G79</f>
        <v>884</v>
      </c>
      <c r="H86" s="12">
        <f t="shared" si="91"/>
        <v>814</v>
      </c>
      <c r="I86" s="12">
        <f t="shared" ref="I86:J86" si="92">I7+I14+I21+I28+I36+I43+I50+I57+I65+I72+I79</f>
        <v>769</v>
      </c>
      <c r="J86" s="12">
        <f t="shared" si="92"/>
        <v>714</v>
      </c>
      <c r="K86" s="12">
        <f t="shared" ref="K86:M86" si="93">K7+K14+K21+K28+K36+K43+K50+K57+K65+K72+K79</f>
        <v>623</v>
      </c>
      <c r="L86" s="12">
        <f t="shared" si="93"/>
        <v>700</v>
      </c>
      <c r="M86" s="12">
        <f t="shared" si="93"/>
        <v>650</v>
      </c>
      <c r="N86" s="12">
        <f t="shared" ref="N86:O86" si="94">N7+N14+N21+N28+N36+N43+N50+N57+N65+N72+N79</f>
        <v>862</v>
      </c>
      <c r="O86" s="12">
        <f t="shared" si="94"/>
        <v>841</v>
      </c>
      <c r="P86" s="12">
        <f t="shared" ref="P86:Q86" si="95">P7+P14+P21+P28+P36+P43+P50+P57+P65+P72+P79</f>
        <v>758</v>
      </c>
      <c r="Q86" s="12">
        <f t="shared" si="95"/>
        <v>768</v>
      </c>
      <c r="R86" s="12">
        <f t="shared" ref="R86:T86" si="96">R7+R14+R21+R28+R36+R43+R50+R57+R65+R72+R79</f>
        <v>741</v>
      </c>
      <c r="S86" s="12">
        <f t="shared" si="96"/>
        <v>734</v>
      </c>
      <c r="T86" s="12">
        <f t="shared" si="96"/>
        <v>625</v>
      </c>
      <c r="U86" s="12">
        <f t="shared" ref="U86:V86" si="97">U7+U14+U21+U28+U36+U43+U50+U57+U65+U72+U79</f>
        <v>841</v>
      </c>
      <c r="V86" s="12">
        <f t="shared" si="97"/>
        <v>742</v>
      </c>
      <c r="W86" s="12">
        <f t="shared" ref="W86:X86" si="98">W7+W14+W21+W28+W36+W43+W50+W57+W65+W72+W79</f>
        <v>687</v>
      </c>
      <c r="X86" s="12">
        <f t="shared" si="98"/>
        <v>727</v>
      </c>
      <c r="Y86" s="12">
        <f t="shared" ref="Y86:AA86" si="99">Y7+Y14+Y21+Y28+Y36+Y43+Y50+Y57+Y65+Y72+Y79</f>
        <v>705</v>
      </c>
      <c r="Z86" s="12">
        <f t="shared" si="99"/>
        <v>736</v>
      </c>
      <c r="AA86" s="12">
        <f t="shared" si="99"/>
        <v>661</v>
      </c>
      <c r="AB86" s="12">
        <f t="shared" ref="AB86:AC86" si="100">AB7+AB14+AB21+AB28+AB36+AB43+AB50+AB57+AB65+AB72+AB79</f>
        <v>838</v>
      </c>
      <c r="AC86" s="12">
        <f t="shared" si="100"/>
        <v>800</v>
      </c>
      <c r="AD86" s="12">
        <f t="shared" ref="AD86:AE86" si="101">AD7+AD14+AD21+AD28+AD36+AD43+AD50+AD57+AD65+AD72+AD79</f>
        <v>753</v>
      </c>
      <c r="AE86" s="12">
        <f t="shared" si="101"/>
        <v>808</v>
      </c>
      <c r="AF86" s="12">
        <f t="shared" ref="AF86" si="102">AF7+AF14+AF21+AF28+AF36+AF43+AF50+AF57+AF65+AF72+AF79</f>
        <v>757</v>
      </c>
    </row>
    <row r="87" spans="1:160" x14ac:dyDescent="0.25">
      <c r="A87" s="15"/>
      <c r="B87" s="35" t="s">
        <v>25</v>
      </c>
      <c r="C87" s="17">
        <f t="shared" ref="C87:F87" si="103">C8+C15+C22+C29+C37+C44+C51+C58+C66+C73+C80</f>
        <v>57</v>
      </c>
      <c r="D87" s="17">
        <f t="shared" si="103"/>
        <v>57</v>
      </c>
      <c r="E87" s="17">
        <f t="shared" si="103"/>
        <v>52</v>
      </c>
      <c r="F87" s="17">
        <f t="shared" si="103"/>
        <v>38</v>
      </c>
      <c r="G87" s="17">
        <f t="shared" ref="G87:H87" si="104">G8+G15+G22+G29+G37+G44+G51+G58+G66+G73+G80</f>
        <v>57</v>
      </c>
      <c r="H87" s="17">
        <f t="shared" si="104"/>
        <v>55</v>
      </c>
      <c r="I87" s="17">
        <f t="shared" ref="I87:J87" si="105">I8+I15+I22+I29+I37+I44+I51+I58+I66+I73+I80</f>
        <v>41</v>
      </c>
      <c r="J87" s="17">
        <f t="shared" si="105"/>
        <v>47</v>
      </c>
      <c r="K87" s="17">
        <f t="shared" ref="K87:M87" si="106">K8+K15+K22+K29+K37+K44+K51+K58+K66+K73+K80</f>
        <v>47</v>
      </c>
      <c r="L87" s="17">
        <f t="shared" si="106"/>
        <v>49</v>
      </c>
      <c r="M87" s="17">
        <f t="shared" si="106"/>
        <v>37</v>
      </c>
      <c r="N87" s="17">
        <f t="shared" ref="N87:O87" si="107">N8+N15+N22+N29+N37+N44+N51+N58+N66+N73+N80</f>
        <v>56</v>
      </c>
      <c r="O87" s="17">
        <f t="shared" si="107"/>
        <v>60</v>
      </c>
      <c r="P87" s="17">
        <f t="shared" ref="P87:Q87" si="108">P8+P15+P22+P29+P37+P44+P51+P58+P66+P73+P80</f>
        <v>57</v>
      </c>
      <c r="Q87" s="17">
        <f t="shared" si="108"/>
        <v>53</v>
      </c>
      <c r="R87" s="17">
        <f t="shared" ref="R87:T87" si="109">R8+R15+R22+R29+R37+R44+R51+R58+R66+R73+R80</f>
        <v>53</v>
      </c>
      <c r="S87" s="17">
        <f t="shared" si="109"/>
        <v>56</v>
      </c>
      <c r="T87" s="17">
        <f t="shared" si="109"/>
        <v>43</v>
      </c>
      <c r="U87" s="17">
        <f t="shared" ref="U87:V87" si="110">U8+U15+U22+U29+U37+U44+U51+U58+U66+U73+U80</f>
        <v>43</v>
      </c>
      <c r="V87" s="17">
        <f t="shared" si="110"/>
        <v>38</v>
      </c>
      <c r="W87" s="17">
        <f t="shared" ref="W87:X87" si="111">W8+W15+W22+W29+W37+W44+W51+W58+W66+W73+W80</f>
        <v>34</v>
      </c>
      <c r="X87" s="17">
        <f t="shared" si="111"/>
        <v>42</v>
      </c>
      <c r="Y87" s="17">
        <f t="shared" ref="Y87:AA87" si="112">Y8+Y15+Y22+Y29+Y37+Y44+Y51+Y58+Y66+Y73+Y80</f>
        <v>57</v>
      </c>
      <c r="Z87" s="17">
        <f t="shared" si="112"/>
        <v>34</v>
      </c>
      <c r="AA87" s="17">
        <f t="shared" si="112"/>
        <v>39</v>
      </c>
      <c r="AB87" s="17">
        <f t="shared" ref="AB87:AC87" si="113">AB8+AB15+AB22+AB29+AB37+AB44+AB51+AB58+AB66+AB73+AB80</f>
        <v>38</v>
      </c>
      <c r="AC87" s="17">
        <f t="shared" si="113"/>
        <v>46</v>
      </c>
      <c r="AD87" s="17">
        <f t="shared" ref="AD87:AE87" si="114">AD8+AD15+AD22+AD29+AD37+AD44+AD51+AD58+AD66+AD73+AD80</f>
        <v>48</v>
      </c>
      <c r="AE87" s="17">
        <f t="shared" si="114"/>
        <v>55</v>
      </c>
      <c r="AF87" s="17">
        <f t="shared" ref="AF87" si="115">AF8+AF15+AF22+AF29+AF37+AF44+AF51+AF58+AF66+AF73+AF80</f>
        <v>60</v>
      </c>
    </row>
    <row r="88" spans="1:160" x14ac:dyDescent="0.25">
      <c r="A88" s="15"/>
      <c r="B88" s="36" t="s">
        <v>26</v>
      </c>
      <c r="C88" s="20">
        <f>C87/C86*100</f>
        <v>7.2796934865900385</v>
      </c>
      <c r="D88" s="20">
        <f t="shared" ref="D88:F88" si="116">D87/D86*100</f>
        <v>8.0622347949080613</v>
      </c>
      <c r="E88" s="20">
        <f t="shared" si="116"/>
        <v>7.055630936227951</v>
      </c>
      <c r="F88" s="20">
        <f t="shared" si="116"/>
        <v>5.322128851540616</v>
      </c>
      <c r="G88" s="20">
        <f t="shared" ref="G88:H88" si="117">G87/G86*100</f>
        <v>6.4479638009049784</v>
      </c>
      <c r="H88" s="20">
        <f t="shared" si="117"/>
        <v>6.756756756756757</v>
      </c>
      <c r="I88" s="20">
        <f t="shared" ref="I88:J88" si="118">I87/I86*100</f>
        <v>5.3315994798439537</v>
      </c>
      <c r="J88" s="20">
        <f t="shared" si="118"/>
        <v>6.5826330532212891</v>
      </c>
      <c r="K88" s="20">
        <f t="shared" ref="K88:M88" si="119">K87/K86*100</f>
        <v>7.5441412520064199</v>
      </c>
      <c r="L88" s="20">
        <f t="shared" si="119"/>
        <v>7.0000000000000009</v>
      </c>
      <c r="M88" s="20">
        <f t="shared" si="119"/>
        <v>5.6923076923076925</v>
      </c>
      <c r="N88" s="20">
        <f t="shared" ref="N88:O88" si="120">N87/N86*100</f>
        <v>6.4965197215777257</v>
      </c>
      <c r="O88" s="20">
        <f t="shared" si="120"/>
        <v>7.1343638525564801</v>
      </c>
      <c r="P88" s="20">
        <f t="shared" ref="P88:Q88" si="121">P87/P86*100</f>
        <v>7.5197889182058049</v>
      </c>
      <c r="Q88" s="20">
        <f t="shared" si="121"/>
        <v>6.901041666666667</v>
      </c>
      <c r="R88" s="20">
        <f t="shared" ref="R88:T88" si="122">R87/R86*100</f>
        <v>7.1524966261808363</v>
      </c>
      <c r="S88" s="20">
        <f t="shared" si="122"/>
        <v>7.6294277929155312</v>
      </c>
      <c r="T88" s="20">
        <f t="shared" si="122"/>
        <v>6.88</v>
      </c>
      <c r="U88" s="20">
        <f t="shared" ref="U88:V88" si="123">U87/U86*100</f>
        <v>5.1129607609988108</v>
      </c>
      <c r="V88" s="20">
        <f t="shared" si="123"/>
        <v>5.1212938005390836</v>
      </c>
      <c r="W88" s="20">
        <f t="shared" ref="W88:X88" si="124">W87/W86*100</f>
        <v>4.9490538573508003</v>
      </c>
      <c r="X88" s="20">
        <f t="shared" si="124"/>
        <v>5.7771664374140306</v>
      </c>
      <c r="Y88" s="20">
        <f t="shared" ref="Y88:AA88" si="125">Y87/Y86*100</f>
        <v>8.085106382978724</v>
      </c>
      <c r="Z88" s="20">
        <f t="shared" si="125"/>
        <v>4.6195652173913038</v>
      </c>
      <c r="AA88" s="20">
        <f t="shared" si="125"/>
        <v>5.9001512859304084</v>
      </c>
      <c r="AB88" s="20">
        <f t="shared" ref="AB88:AC88" si="126">AB87/AB86*100</f>
        <v>4.5346062052505962</v>
      </c>
      <c r="AC88" s="20">
        <f t="shared" si="126"/>
        <v>5.75</v>
      </c>
      <c r="AD88" s="20">
        <f t="shared" ref="AD88:AE88" si="127">AD87/AD86*100</f>
        <v>6.3745019920318722</v>
      </c>
      <c r="AE88" s="20">
        <f t="shared" si="127"/>
        <v>6.8069306930693072</v>
      </c>
      <c r="AF88" s="20">
        <f t="shared" ref="AF88" si="128">AF87/AF86*100</f>
        <v>7.9260237780713343</v>
      </c>
    </row>
    <row r="89" spans="1:160" x14ac:dyDescent="0.25">
      <c r="A89" s="48"/>
      <c r="B89" s="90" t="s">
        <v>58</v>
      </c>
      <c r="C89" s="37">
        <f t="shared" ref="C89:F89" si="129">C10+C17+C24+C31+C39+C46+C53+C60+C68+C75+C82</f>
        <v>0</v>
      </c>
      <c r="D89" s="37">
        <f t="shared" si="129"/>
        <v>4</v>
      </c>
      <c r="E89" s="37">
        <f t="shared" si="129"/>
        <v>0</v>
      </c>
      <c r="F89" s="37">
        <f t="shared" si="129"/>
        <v>0</v>
      </c>
      <c r="G89" s="37">
        <f t="shared" ref="G89:H89" si="130">G10+G17+G24+G31+G39+G46+G53+G60+G68+G75+G82</f>
        <v>0</v>
      </c>
      <c r="H89" s="37">
        <f t="shared" si="130"/>
        <v>1</v>
      </c>
      <c r="I89" s="37">
        <f t="shared" ref="I89:J89" si="131">I10+I17+I24+I31+I39+I46+I53+I60+I68+I75+I82</f>
        <v>0</v>
      </c>
      <c r="J89" s="37">
        <f t="shared" si="131"/>
        <v>0</v>
      </c>
      <c r="K89" s="37">
        <f t="shared" ref="K89:M89" si="132">K10+K17+K24+K31+K39+K46+K53+K60+K68+K75+K82</f>
        <v>0</v>
      </c>
      <c r="L89" s="37">
        <f t="shared" si="132"/>
        <v>0</v>
      </c>
      <c r="M89" s="37">
        <f t="shared" si="132"/>
        <v>0</v>
      </c>
      <c r="N89" s="37">
        <f t="shared" ref="N89:O89" si="133">N10+N17+N24+N31+N39+N46+N53+N60+N68+N75+N82</f>
        <v>0</v>
      </c>
      <c r="O89" s="37">
        <f t="shared" si="133"/>
        <v>1</v>
      </c>
      <c r="P89" s="37">
        <f t="shared" ref="P89:Q89" si="134">P10+P17+P24+P31+P39+P46+P53+P60+P68+P75+P82</f>
        <v>1</v>
      </c>
      <c r="Q89" s="37">
        <f t="shared" si="134"/>
        <v>1</v>
      </c>
      <c r="R89" s="37">
        <f t="shared" ref="R89:T89" si="135">R10+R17+R24+R31+R39+R46+R53+R60+R68+R75+R82</f>
        <v>1</v>
      </c>
      <c r="S89" s="37">
        <f t="shared" si="135"/>
        <v>1</v>
      </c>
      <c r="T89" s="37">
        <f t="shared" si="135"/>
        <v>1</v>
      </c>
      <c r="U89" s="37">
        <f t="shared" ref="U89:V89" si="136">U10+U17+U24+U31+U39+U46+U53+U60+U68+U75+U82</f>
        <v>2</v>
      </c>
      <c r="V89" s="37">
        <f t="shared" si="136"/>
        <v>1</v>
      </c>
      <c r="W89" s="37">
        <f t="shared" ref="W89:X89" si="137">W10+W17+W24+W31+W39+W46+W53+W60+W68+W75+W82</f>
        <v>1</v>
      </c>
      <c r="X89" s="37">
        <f t="shared" si="137"/>
        <v>2</v>
      </c>
      <c r="Y89" s="37">
        <f t="shared" ref="Y89:AA89" si="138">Y10+Y17+Y24+Y31+Y39+Y46+Y53+Y60+Y68+Y75+Y82</f>
        <v>0</v>
      </c>
      <c r="Z89" s="37">
        <f t="shared" si="138"/>
        <v>0</v>
      </c>
      <c r="AA89" s="37">
        <f t="shared" si="138"/>
        <v>0</v>
      </c>
      <c r="AB89" s="37">
        <f t="shared" ref="AB89:AC89" si="139">AB10+AB17+AB24+AB31+AB39+AB46+AB53+AB60+AB68+AB75+AB82</f>
        <v>1</v>
      </c>
      <c r="AC89" s="37">
        <f t="shared" si="139"/>
        <v>1</v>
      </c>
      <c r="AD89" s="37">
        <f t="shared" ref="AD89:AE89" si="140">AD10+AD17+AD24+AD31+AD39+AD46+AD53+AD60+AD68+AD75+AD82</f>
        <v>0</v>
      </c>
      <c r="AE89" s="37">
        <f t="shared" si="140"/>
        <v>0</v>
      </c>
      <c r="AF89" s="37">
        <f t="shared" ref="AF89" si="141">AF10+AF17+AF24+AF31+AF39+AF46+AF53+AF60+AF68+AF75+AF82</f>
        <v>1</v>
      </c>
    </row>
    <row r="90" spans="1:160" x14ac:dyDescent="0.25">
      <c r="A90" s="48"/>
      <c r="B90" s="19" t="s">
        <v>59</v>
      </c>
      <c r="C90" s="93">
        <f t="shared" ref="C90:F90" si="142">C89/C86*100</f>
        <v>0</v>
      </c>
      <c r="D90" s="93">
        <f t="shared" si="142"/>
        <v>0.56577086280056577</v>
      </c>
      <c r="E90" s="93">
        <f t="shared" si="142"/>
        <v>0</v>
      </c>
      <c r="F90" s="93">
        <f t="shared" si="142"/>
        <v>0</v>
      </c>
      <c r="G90" s="93">
        <f t="shared" ref="G90:H90" si="143">G89/G86*100</f>
        <v>0</v>
      </c>
      <c r="H90" s="93">
        <f t="shared" si="143"/>
        <v>0.12285012285012285</v>
      </c>
      <c r="I90" s="93">
        <f t="shared" ref="I90:J90" si="144">I89/I86*100</f>
        <v>0</v>
      </c>
      <c r="J90" s="93">
        <f t="shared" si="144"/>
        <v>0</v>
      </c>
      <c r="K90" s="93">
        <f t="shared" ref="K90:M90" si="145">K89/K86*100</f>
        <v>0</v>
      </c>
      <c r="L90" s="93">
        <f t="shared" si="145"/>
        <v>0</v>
      </c>
      <c r="M90" s="93">
        <f t="shared" si="145"/>
        <v>0</v>
      </c>
      <c r="N90" s="93">
        <f t="shared" ref="N90:O90" si="146">N89/N86*100</f>
        <v>0</v>
      </c>
      <c r="O90" s="93">
        <f t="shared" si="146"/>
        <v>0.11890606420927466</v>
      </c>
      <c r="P90" s="93">
        <f t="shared" ref="P90:Q90" si="147">P89/P86*100</f>
        <v>0.13192612137203166</v>
      </c>
      <c r="Q90" s="93">
        <f t="shared" si="147"/>
        <v>0.13020833333333331</v>
      </c>
      <c r="R90" s="93">
        <f t="shared" ref="R90:T90" si="148">R89/R86*100</f>
        <v>0.1349527665317139</v>
      </c>
      <c r="S90" s="93">
        <f t="shared" si="148"/>
        <v>0.13623978201634876</v>
      </c>
      <c r="T90" s="93">
        <f t="shared" si="148"/>
        <v>0.16</v>
      </c>
      <c r="U90" s="93">
        <f t="shared" ref="U90:V90" si="149">U89/U86*100</f>
        <v>0.23781212841854932</v>
      </c>
      <c r="V90" s="93">
        <f t="shared" si="149"/>
        <v>0.13477088948787064</v>
      </c>
      <c r="W90" s="93">
        <f t="shared" ref="W90:X90" si="150">W89/W86*100</f>
        <v>0.14556040756914121</v>
      </c>
      <c r="X90" s="93">
        <f t="shared" si="150"/>
        <v>0.27510316368638238</v>
      </c>
      <c r="Y90" s="93">
        <f t="shared" ref="Y90:AA90" si="151">Y89/Y86*100</f>
        <v>0</v>
      </c>
      <c r="Z90" s="93">
        <f t="shared" si="151"/>
        <v>0</v>
      </c>
      <c r="AA90" s="93">
        <f t="shared" si="151"/>
        <v>0</v>
      </c>
      <c r="AB90" s="93">
        <f t="shared" ref="AB90:AC90" si="152">AB89/AB86*100</f>
        <v>0.11933174224343676</v>
      </c>
      <c r="AC90" s="93">
        <f t="shared" si="152"/>
        <v>0.125</v>
      </c>
      <c r="AD90" s="93">
        <f t="shared" ref="AD90:AE90" si="153">AD89/AD86*100</f>
        <v>0</v>
      </c>
      <c r="AE90" s="93">
        <f t="shared" si="153"/>
        <v>0</v>
      </c>
      <c r="AF90" s="93">
        <f t="shared" ref="AF90" si="154">AF89/AF86*100</f>
        <v>0.13210039630118892</v>
      </c>
    </row>
    <row r="91" spans="1:160" x14ac:dyDescent="0.25">
      <c r="A91" s="48"/>
      <c r="B91" s="61" t="s">
        <v>35</v>
      </c>
      <c r="C91" s="60">
        <f t="shared" ref="C91:F91" si="155">C12+C19+C26+C33+C41+C48+C55+C62+C70+C77+C84</f>
        <v>68</v>
      </c>
      <c r="D91" s="60">
        <f t="shared" si="155"/>
        <v>68</v>
      </c>
      <c r="E91" s="60">
        <f t="shared" si="155"/>
        <v>51</v>
      </c>
      <c r="F91" s="60">
        <f t="shared" si="155"/>
        <v>61</v>
      </c>
      <c r="G91" s="60">
        <f t="shared" ref="G91:H91" si="156">G12+G19+G26+G33+G41+G48+G55+G62+G70+G77+G84</f>
        <v>53</v>
      </c>
      <c r="H91" s="60">
        <f t="shared" si="156"/>
        <v>39</v>
      </c>
      <c r="I91" s="60">
        <f t="shared" ref="I91:J91" si="157">I12+I19+I26+I33+I41+I48+I55+I62+I70+I77+I84</f>
        <v>83</v>
      </c>
      <c r="J91" s="60">
        <f t="shared" si="157"/>
        <v>44</v>
      </c>
      <c r="K91" s="60">
        <f t="shared" ref="K91:M91" si="158">K12+K19+K26+K33+K41+K48+K55+K62+K70+K77+K84</f>
        <v>38</v>
      </c>
      <c r="L91" s="60">
        <f t="shared" si="158"/>
        <v>55</v>
      </c>
      <c r="M91" s="60">
        <f t="shared" si="158"/>
        <v>69</v>
      </c>
      <c r="N91" s="60">
        <f t="shared" ref="N91:O91" si="159">N12+N19+N26+N33+N41+N48+N55+N62+N70+N77+N84</f>
        <v>49</v>
      </c>
      <c r="O91" s="60">
        <f t="shared" si="159"/>
        <v>65</v>
      </c>
      <c r="P91" s="60">
        <f t="shared" ref="P91:Q91" si="160">P12+P19+P26+P33+P41+P48+P55+P62+P70+P77+P84</f>
        <v>65</v>
      </c>
      <c r="Q91" s="60">
        <f t="shared" si="160"/>
        <v>71</v>
      </c>
      <c r="R91" s="60">
        <f t="shared" ref="R91:T91" si="161">R12+R19+R26+R33+R41+R48+R55+R62+R70+R77+R84</f>
        <v>56</v>
      </c>
      <c r="S91" s="60">
        <f t="shared" si="161"/>
        <v>53</v>
      </c>
      <c r="T91" s="60">
        <f t="shared" si="161"/>
        <v>76</v>
      </c>
      <c r="U91" s="60">
        <f t="shared" ref="U91:V91" si="162">U12+U19+U26+U33+U41+U48+U55+U62+U70+U77+U84</f>
        <v>56</v>
      </c>
      <c r="V91" s="60">
        <f t="shared" si="162"/>
        <v>59</v>
      </c>
      <c r="W91" s="60">
        <f t="shared" ref="W91:X91" si="163">W12+W19+W26+W33+W41+W48+W55+W62+W70+W77+W84</f>
        <v>71</v>
      </c>
      <c r="X91" s="60">
        <f t="shared" si="163"/>
        <v>42</v>
      </c>
      <c r="Y91" s="60">
        <f t="shared" ref="Y91:AA91" si="164">Y12+Y19+Y26+Y33+Y41+Y48+Y55+Y62+Y70+Y77+Y84</f>
        <v>50</v>
      </c>
      <c r="Z91" s="60">
        <f t="shared" si="164"/>
        <v>57</v>
      </c>
      <c r="AA91" s="60">
        <f t="shared" si="164"/>
        <v>60</v>
      </c>
      <c r="AB91" s="60">
        <f t="shared" ref="AB91:AC91" si="165">AB12+AB19+AB26+AB33+AB41+AB48+AB55+AB62+AB70+AB77+AB84</f>
        <v>76</v>
      </c>
      <c r="AC91" s="60">
        <f t="shared" si="165"/>
        <v>62</v>
      </c>
      <c r="AD91" s="60">
        <f t="shared" ref="AD91:AE91" si="166">AD12+AD19+AD26+AD33+AD41+AD48+AD55+AD62+AD70+AD77+AD84</f>
        <v>78</v>
      </c>
      <c r="AE91" s="60">
        <f t="shared" si="166"/>
        <v>84</v>
      </c>
      <c r="AF91" s="60">
        <f t="shared" ref="AF91" si="167">AF12+AF19+AF26+AF33+AF41+AF48+AF55+AF62+AF70+AF77+AF84</f>
        <v>47</v>
      </c>
    </row>
    <row r="92" spans="1:160" ht="15.75" thickBot="1" x14ac:dyDescent="0.3">
      <c r="A92" s="59"/>
      <c r="B92" s="55" t="s">
        <v>34</v>
      </c>
      <c r="C92" s="57">
        <f t="shared" ref="C92:F92" si="168">C91/C86*100</f>
        <v>8.6845466155810982</v>
      </c>
      <c r="D92" s="57">
        <f t="shared" si="168"/>
        <v>9.618104667609618</v>
      </c>
      <c r="E92" s="57">
        <f t="shared" si="168"/>
        <v>6.9199457259158752</v>
      </c>
      <c r="F92" s="57">
        <f t="shared" si="168"/>
        <v>8.5434173669467786</v>
      </c>
      <c r="G92" s="57">
        <f t="shared" ref="G92:H92" si="169">G91/G86*100</f>
        <v>5.995475113122172</v>
      </c>
      <c r="H92" s="57">
        <f t="shared" si="169"/>
        <v>4.7911547911547911</v>
      </c>
      <c r="I92" s="57">
        <f t="shared" ref="I92:J92" si="170">I91/I86*100</f>
        <v>10.793237971391417</v>
      </c>
      <c r="J92" s="57">
        <f t="shared" si="170"/>
        <v>6.1624649859943981</v>
      </c>
      <c r="K92" s="57">
        <f t="shared" ref="K92:M92" si="171">K91/K86*100</f>
        <v>6.0995184590690208</v>
      </c>
      <c r="L92" s="57">
        <f t="shared" si="171"/>
        <v>7.8571428571428568</v>
      </c>
      <c r="M92" s="57">
        <f t="shared" si="171"/>
        <v>10.615384615384615</v>
      </c>
      <c r="N92" s="57">
        <f t="shared" ref="N92:O92" si="172">N91/N86*100</f>
        <v>5.6844547563805099</v>
      </c>
      <c r="O92" s="57">
        <f t="shared" si="172"/>
        <v>7.7288941736028542</v>
      </c>
      <c r="P92" s="57">
        <f t="shared" ref="P92:Q92" si="173">P91/P86*100</f>
        <v>8.5751978891820588</v>
      </c>
      <c r="Q92" s="57">
        <f t="shared" si="173"/>
        <v>9.2447916666666679</v>
      </c>
      <c r="R92" s="57">
        <f t="shared" ref="R92:T92" si="174">R91/R86*100</f>
        <v>7.5573549257759787</v>
      </c>
      <c r="S92" s="57">
        <f t="shared" si="174"/>
        <v>7.2207084468664844</v>
      </c>
      <c r="T92" s="57">
        <f t="shared" si="174"/>
        <v>12.16</v>
      </c>
      <c r="U92" s="57">
        <f t="shared" ref="U92:V92" si="175">U91/U86*100</f>
        <v>6.658739595719382</v>
      </c>
      <c r="V92" s="57">
        <f t="shared" si="175"/>
        <v>7.9514824797843664</v>
      </c>
      <c r="W92" s="57">
        <f t="shared" ref="W92:X92" si="176">W91/W86*100</f>
        <v>10.334788937409025</v>
      </c>
      <c r="X92" s="57">
        <f t="shared" si="176"/>
        <v>5.7771664374140306</v>
      </c>
      <c r="Y92" s="57">
        <f t="shared" ref="Y92:AA92" si="177">Y91/Y86*100</f>
        <v>7.0921985815602842</v>
      </c>
      <c r="Z92" s="57">
        <f t="shared" si="177"/>
        <v>7.7445652173913038</v>
      </c>
      <c r="AA92" s="57">
        <f t="shared" si="177"/>
        <v>9.0771558245083206</v>
      </c>
      <c r="AB92" s="57">
        <f t="shared" ref="AB92:AC92" si="178">AB91/AB86*100</f>
        <v>9.0692124105011924</v>
      </c>
      <c r="AC92" s="57">
        <f t="shared" si="178"/>
        <v>7.75</v>
      </c>
      <c r="AD92" s="57">
        <f t="shared" ref="AD92:AE92" si="179">AD91/AD86*100</f>
        <v>10.358565737051793</v>
      </c>
      <c r="AE92" s="57">
        <f t="shared" si="179"/>
        <v>10.396039603960396</v>
      </c>
      <c r="AF92" s="57">
        <f t="shared" ref="AF92" si="180">AF91/AF86*100</f>
        <v>6.2087186261558784</v>
      </c>
    </row>
    <row r="93" spans="1:160" x14ac:dyDescent="0.25">
      <c r="A93" s="113" t="s">
        <v>118</v>
      </c>
    </row>
    <row r="94" spans="1:160" x14ac:dyDescent="0.25">
      <c r="A94" s="113" t="s">
        <v>119</v>
      </c>
    </row>
    <row r="95" spans="1:160" x14ac:dyDescent="0.25">
      <c r="A95" t="s">
        <v>103</v>
      </c>
    </row>
    <row r="96" spans="1:160" x14ac:dyDescent="0.25">
      <c r="A96" t="s">
        <v>104</v>
      </c>
    </row>
    <row r="97" spans="1:1" x14ac:dyDescent="0.25">
      <c r="A97" t="s">
        <v>105</v>
      </c>
    </row>
    <row r="98" spans="1:1" x14ac:dyDescent="0.25">
      <c r="A98" t="s">
        <v>106</v>
      </c>
    </row>
    <row r="99" spans="1:1" x14ac:dyDescent="0.25">
      <c r="A99" t="s">
        <v>107</v>
      </c>
    </row>
    <row r="100" spans="1:1" x14ac:dyDescent="0.25">
      <c r="A100" t="s">
        <v>108</v>
      </c>
    </row>
    <row r="101" spans="1:1" x14ac:dyDescent="0.25">
      <c r="A101" t="s">
        <v>109</v>
      </c>
    </row>
    <row r="102" spans="1:1" x14ac:dyDescent="0.25">
      <c r="A102" t="s">
        <v>110</v>
      </c>
    </row>
    <row r="103" spans="1:1" x14ac:dyDescent="0.25">
      <c r="A103" t="s">
        <v>111</v>
      </c>
    </row>
    <row r="104" spans="1:1" x14ac:dyDescent="0.25">
      <c r="A104" t="s">
        <v>112</v>
      </c>
    </row>
    <row r="105" spans="1:1" x14ac:dyDescent="0.25">
      <c r="A105" t="s">
        <v>113</v>
      </c>
    </row>
    <row r="106" spans="1:1" x14ac:dyDescent="0.25">
      <c r="A106" t="s">
        <v>114</v>
      </c>
    </row>
    <row r="107" spans="1:1" x14ac:dyDescent="0.25">
      <c r="A107" t="s">
        <v>115</v>
      </c>
    </row>
    <row r="108" spans="1:1" x14ac:dyDescent="0.25">
      <c r="A108" t="s">
        <v>120</v>
      </c>
    </row>
    <row r="109" spans="1:1" x14ac:dyDescent="0.25">
      <c r="A109" t="s">
        <v>121</v>
      </c>
    </row>
    <row r="110" spans="1:1" x14ac:dyDescent="0.25">
      <c r="A110" t="s">
        <v>122</v>
      </c>
    </row>
    <row r="111" spans="1:1" x14ac:dyDescent="0.25">
      <c r="A111" t="s">
        <v>123</v>
      </c>
    </row>
    <row r="112" spans="1:1" x14ac:dyDescent="0.25">
      <c r="A112" t="s">
        <v>103</v>
      </c>
    </row>
    <row r="113" spans="1:1" x14ac:dyDescent="0.25">
      <c r="A113" t="s">
        <v>124</v>
      </c>
    </row>
    <row r="114" spans="1:1" x14ac:dyDescent="0.25">
      <c r="A114" t="s">
        <v>125</v>
      </c>
    </row>
    <row r="115" spans="1:1" x14ac:dyDescent="0.25">
      <c r="A115" t="s">
        <v>126</v>
      </c>
    </row>
  </sheetData>
  <mergeCells count="7">
    <mergeCell ref="A5:B6"/>
    <mergeCell ref="AA4:AF4"/>
    <mergeCell ref="A4:B4"/>
    <mergeCell ref="C4:E4"/>
    <mergeCell ref="F4:L4"/>
    <mergeCell ref="M4:S4"/>
    <mergeCell ref="T4:Z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Gráficos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Salarano</dc:creator>
  <cp:lastModifiedBy>estssp01</cp:lastModifiedBy>
  <dcterms:created xsi:type="dcterms:W3CDTF">2022-01-05T10:33:45Z</dcterms:created>
  <dcterms:modified xsi:type="dcterms:W3CDTF">2023-01-02T14:52:48Z</dcterms:modified>
</cp:coreProperties>
</file>