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lta Demanda\Alta Demanda - SEMANAL\2022\Alta demanda - Inf semanal año 2022\"/>
    </mc:Choice>
  </mc:AlternateContent>
  <xr:revisionPtr revIDLastSave="0" documentId="13_ncr:1_{9FF76640-FCE2-4943-A00D-C09F07CC59F4}" xr6:coauthVersionLast="47" xr6:coauthVersionMax="47" xr10:uidLastSave="{00000000-0000-0000-0000-000000000000}"/>
  <bookViews>
    <workbookView xWindow="-120" yWindow="-120" windowWidth="24240" windowHeight="13740" xr2:uid="{00000000-000D-0000-FFFF-FFFF00000000}"/>
  </bookViews>
  <sheets>
    <sheet name="C.E. Centros de Salud" sheetId="1" r:id="rId1"/>
    <sheet name="C.E. Hospitales" sheetId="2" r:id="rId2"/>
    <sheet name="Guardias" sheetId="3" r:id="rId3"/>
    <sheet name="Internación" sheetId="4" r:id="rId4"/>
    <sheet name="Gráficos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B20" i="4" l="1"/>
  <c r="BB14" i="4"/>
  <c r="BB11" i="4"/>
  <c r="BA8" i="4"/>
  <c r="BB8" i="4"/>
  <c r="BB24" i="4"/>
  <c r="BB25" i="4"/>
  <c r="BB26" i="4"/>
  <c r="BB26" i="3"/>
  <c r="BB27" i="3"/>
  <c r="BB28" i="3"/>
  <c r="BB29" i="3"/>
  <c r="BB20" i="3"/>
  <c r="BB17" i="3"/>
  <c r="BB14" i="3"/>
  <c r="BB11" i="3"/>
  <c r="BB8" i="3"/>
  <c r="BB14" i="2"/>
  <c r="BB11" i="2"/>
  <c r="BB18" i="2"/>
  <c r="BB19" i="2"/>
  <c r="BB20" i="2"/>
  <c r="BB23" i="1"/>
  <c r="BB20" i="1"/>
  <c r="BB17" i="1"/>
  <c r="BB14" i="1"/>
  <c r="AZ11" i="1"/>
  <c r="BA11" i="1"/>
  <c r="BB11" i="1"/>
  <c r="AZ8" i="1"/>
  <c r="BA8" i="1"/>
  <c r="BB8" i="1"/>
  <c r="BB24" i="1"/>
  <c r="BB25" i="1"/>
  <c r="BB26" i="1"/>
  <c r="BA17" i="2"/>
  <c r="BA14" i="2"/>
  <c r="BA11" i="2"/>
  <c r="AZ20" i="4"/>
  <c r="BA20" i="4"/>
  <c r="BA14" i="4"/>
  <c r="BA11" i="4"/>
  <c r="BA24" i="4"/>
  <c r="BA25" i="4"/>
  <c r="BA26" i="4"/>
  <c r="BA26" i="3"/>
  <c r="BA20" i="3"/>
  <c r="BA17" i="3"/>
  <c r="BA14" i="3"/>
  <c r="BA11" i="3"/>
  <c r="BA8" i="3"/>
  <c r="BA27" i="3"/>
  <c r="BA28" i="3"/>
  <c r="BA29" i="3"/>
  <c r="BA18" i="2"/>
  <c r="BA19" i="2"/>
  <c r="BA20" i="2"/>
  <c r="BA24" i="1"/>
  <c r="BA25" i="1"/>
  <c r="BA26" i="1"/>
  <c r="BA23" i="1"/>
  <c r="BA20" i="1"/>
  <c r="BA17" i="1"/>
  <c r="BA14" i="1"/>
  <c r="AY17" i="4"/>
  <c r="AZ17" i="4"/>
  <c r="AZ14" i="4"/>
  <c r="AZ11" i="4"/>
  <c r="AY8" i="4"/>
  <c r="AZ8" i="4"/>
  <c r="AZ24" i="4"/>
  <c r="AZ25" i="4"/>
  <c r="AZ26" i="4"/>
  <c r="AZ26" i="3"/>
  <c r="AZ20" i="3"/>
  <c r="AZ17" i="3"/>
  <c r="AZ14" i="3"/>
  <c r="AZ11" i="3"/>
  <c r="AZ8" i="3"/>
  <c r="AZ27" i="3"/>
  <c r="AZ28" i="3"/>
  <c r="AZ29" i="3"/>
  <c r="AZ17" i="2"/>
  <c r="AY14" i="2"/>
  <c r="AZ14" i="2"/>
  <c r="AZ11" i="2"/>
  <c r="AZ18" i="2"/>
  <c r="AZ19" i="2"/>
  <c r="AZ20" i="2"/>
  <c r="AZ23" i="1"/>
  <c r="AZ20" i="1"/>
  <c r="AZ17" i="1"/>
  <c r="AZ14" i="1"/>
  <c r="AZ24" i="1"/>
  <c r="AZ25" i="1"/>
  <c r="AZ26" i="1"/>
  <c r="AY24" i="4"/>
  <c r="AY25" i="4"/>
  <c r="AY26" i="4"/>
  <c r="AY23" i="4"/>
  <c r="AY20" i="4"/>
  <c r="AY14" i="4"/>
  <c r="AY11" i="4"/>
  <c r="AY27" i="3"/>
  <c r="AY28" i="3"/>
  <c r="AY29" i="3"/>
  <c r="AY26" i="3"/>
  <c r="AY23" i="3"/>
  <c r="AY20" i="3"/>
  <c r="AY17" i="3"/>
  <c r="AY14" i="3"/>
  <c r="AY11" i="3"/>
  <c r="AY8" i="3"/>
  <c r="AY18" i="2"/>
  <c r="AY19" i="2"/>
  <c r="AY20" i="2"/>
  <c r="AY17" i="2"/>
  <c r="AY11" i="2"/>
  <c r="AY23" i="1"/>
  <c r="AY20" i="1"/>
  <c r="AY17" i="1"/>
  <c r="AY14" i="1"/>
  <c r="AY11" i="1"/>
  <c r="AY8" i="1"/>
  <c r="AY24" i="1"/>
  <c r="AY25" i="1"/>
  <c r="AY26" i="1"/>
  <c r="AX24" i="4"/>
  <c r="AX25" i="4"/>
  <c r="AX26" i="4"/>
  <c r="AX23" i="4"/>
  <c r="AX20" i="4"/>
  <c r="AX17" i="4"/>
  <c r="AX14" i="4"/>
  <c r="AX11" i="4"/>
  <c r="AX8" i="4"/>
  <c r="AX27" i="3"/>
  <c r="AX28" i="3"/>
  <c r="AX29" i="3"/>
  <c r="AX26" i="3"/>
  <c r="AX23" i="3"/>
  <c r="AX20" i="3"/>
  <c r="AX17" i="3"/>
  <c r="AX14" i="3"/>
  <c r="AX11" i="3"/>
  <c r="AX8" i="3"/>
  <c r="AX18" i="2"/>
  <c r="AX19" i="2"/>
  <c r="AX20" i="2"/>
  <c r="AX17" i="2"/>
  <c r="AX14" i="2"/>
  <c r="AX11" i="2"/>
  <c r="AX24" i="1"/>
  <c r="AX25" i="1"/>
  <c r="AX26" i="1"/>
  <c r="AX23" i="1"/>
  <c r="AX20" i="1"/>
  <c r="AX17" i="1"/>
  <c r="AX14" i="1"/>
  <c r="AX11" i="1"/>
  <c r="AX8" i="1"/>
  <c r="AM23" i="4"/>
  <c r="AN23" i="4"/>
  <c r="AO23" i="4"/>
  <c r="AP23" i="4"/>
  <c r="AQ23" i="4"/>
  <c r="AR23" i="4"/>
  <c r="AS23" i="4"/>
  <c r="AT23" i="4"/>
  <c r="AU23" i="4"/>
  <c r="AV23" i="4"/>
  <c r="AW23" i="4"/>
  <c r="AW20" i="4"/>
  <c r="AW17" i="4"/>
  <c r="AW14" i="4"/>
  <c r="AW11" i="4"/>
  <c r="AW8" i="4"/>
  <c r="AW24" i="4"/>
  <c r="AW25" i="4"/>
  <c r="AW26" i="4"/>
  <c r="AW27" i="3"/>
  <c r="AW28" i="3"/>
  <c r="AW29" i="3"/>
  <c r="AW26" i="3"/>
  <c r="AM23" i="3"/>
  <c r="AN23" i="3"/>
  <c r="AO23" i="3"/>
  <c r="AP23" i="3"/>
  <c r="AQ23" i="3"/>
  <c r="AR23" i="3"/>
  <c r="AS23" i="3"/>
  <c r="AT23" i="3"/>
  <c r="AU23" i="3"/>
  <c r="AV23" i="3"/>
  <c r="AW23" i="3"/>
  <c r="AW20" i="3"/>
  <c r="AW17" i="3"/>
  <c r="AW14" i="3"/>
  <c r="AW11" i="3"/>
  <c r="AU8" i="3"/>
  <c r="AV8" i="3"/>
  <c r="AW8" i="3"/>
  <c r="AW17" i="2"/>
  <c r="AW14" i="2"/>
  <c r="AV11" i="2"/>
  <c r="AW11" i="2"/>
  <c r="AW18" i="2"/>
  <c r="AW19" i="2"/>
  <c r="AW20" i="2"/>
  <c r="AW24" i="1"/>
  <c r="AW25" i="1"/>
  <c r="AW26" i="1"/>
  <c r="AV23" i="1"/>
  <c r="AW23" i="1"/>
  <c r="AW20" i="1"/>
  <c r="AW17" i="1"/>
  <c r="AW14" i="1"/>
  <c r="AW11" i="1"/>
  <c r="AW8" i="1"/>
  <c r="AV24" i="4"/>
  <c r="AV25" i="4"/>
  <c r="AV26" i="4"/>
  <c r="AV20" i="4"/>
  <c r="AV17" i="4"/>
  <c r="AV14" i="4"/>
  <c r="AV11" i="4"/>
  <c r="AV8" i="4"/>
  <c r="AV26" i="3"/>
  <c r="AV27" i="3"/>
  <c r="AV28" i="3"/>
  <c r="AV29" i="3"/>
  <c r="AV20" i="3"/>
  <c r="AV17" i="3"/>
  <c r="AV14" i="3"/>
  <c r="AV11" i="3"/>
  <c r="AV18" i="2"/>
  <c r="AV19" i="2"/>
  <c r="AV20" i="2"/>
  <c r="AV17" i="2"/>
  <c r="AV14" i="2"/>
  <c r="AV20" i="1"/>
  <c r="AV17" i="1"/>
  <c r="AV14" i="1"/>
  <c r="AV11" i="1"/>
  <c r="AV8" i="1"/>
  <c r="AV24" i="1"/>
  <c r="AV25" i="1"/>
  <c r="AV26" i="1"/>
  <c r="AU20" i="4"/>
  <c r="AU17" i="4"/>
  <c r="AU14" i="4"/>
  <c r="AU11" i="4"/>
  <c r="AU8" i="4"/>
  <c r="AU24" i="4"/>
  <c r="AU25" i="4"/>
  <c r="AU26" i="4"/>
  <c r="AU26" i="3"/>
  <c r="AU27" i="3"/>
  <c r="AU28" i="3"/>
  <c r="AU29" i="3"/>
  <c r="AU20" i="3"/>
  <c r="AU17" i="3"/>
  <c r="AU14" i="3"/>
  <c r="AU11" i="3"/>
  <c r="AU18" i="2"/>
  <c r="AU19" i="2"/>
  <c r="AU20" i="2"/>
  <c r="AU17" i="2"/>
  <c r="AU14" i="2"/>
  <c r="AU11" i="2"/>
  <c r="AU24" i="1"/>
  <c r="AU25" i="1"/>
  <c r="AU26" i="1"/>
  <c r="AU23" i="1"/>
  <c r="AU20" i="1"/>
  <c r="AU17" i="1"/>
  <c r="AU14" i="1"/>
  <c r="AU11" i="1"/>
  <c r="AU8" i="1"/>
  <c r="AT24" i="4"/>
  <c r="AT25" i="4"/>
  <c r="AT26" i="4"/>
  <c r="AT20" i="4"/>
  <c r="AT17" i="4"/>
  <c r="AT14" i="4"/>
  <c r="AT11" i="4"/>
  <c r="AT8" i="4"/>
  <c r="AT26" i="3"/>
  <c r="AT20" i="3"/>
  <c r="AT17" i="3"/>
  <c r="AT14" i="3"/>
  <c r="AT11" i="3"/>
  <c r="AT8" i="3"/>
  <c r="AT27" i="3"/>
  <c r="AT28" i="3"/>
  <c r="AT29" i="3"/>
  <c r="AT11" i="2"/>
  <c r="AT14" i="2"/>
  <c r="AT17" i="2"/>
  <c r="AT18" i="2"/>
  <c r="AT19" i="2"/>
  <c r="AT20" i="2"/>
  <c r="AT23" i="1"/>
  <c r="AT20" i="1"/>
  <c r="AT17" i="1"/>
  <c r="AT14" i="1"/>
  <c r="AT11" i="1"/>
  <c r="AT8" i="1"/>
  <c r="AT24" i="1"/>
  <c r="AT25" i="1"/>
  <c r="AT26" i="1"/>
  <c r="AS23" i="1"/>
  <c r="AS20" i="1"/>
  <c r="AS17" i="1"/>
  <c r="AS14" i="1"/>
  <c r="AS11" i="1"/>
  <c r="AS8" i="1"/>
  <c r="AS24" i="4"/>
  <c r="AS25" i="4"/>
  <c r="AS26" i="4"/>
  <c r="AS20" i="4"/>
  <c r="AS17" i="4"/>
  <c r="AS14" i="4"/>
  <c r="AS11" i="4"/>
  <c r="AR8" i="4"/>
  <c r="AS8" i="4"/>
  <c r="AS26" i="3"/>
  <c r="AS27" i="3"/>
  <c r="AS28" i="3"/>
  <c r="AS29" i="3"/>
  <c r="AS20" i="3"/>
  <c r="AS17" i="3"/>
  <c r="AS14" i="3"/>
  <c r="AS11" i="3"/>
  <c r="AR8" i="3"/>
  <c r="AS8" i="3"/>
  <c r="AS18" i="2"/>
  <c r="AS19" i="2"/>
  <c r="AS20" i="2"/>
  <c r="AS17" i="2"/>
  <c r="AS14" i="2"/>
  <c r="AS11" i="2"/>
  <c r="AS8" i="2"/>
  <c r="AS24" i="1"/>
  <c r="AS25" i="1"/>
  <c r="AS26" i="1"/>
  <c r="AR20" i="4"/>
  <c r="AR17" i="4"/>
  <c r="AR14" i="4"/>
  <c r="AR11" i="4"/>
  <c r="AR24" i="4"/>
  <c r="AR25" i="4"/>
  <c r="AR26" i="4"/>
  <c r="AR26" i="3"/>
  <c r="AR27" i="3"/>
  <c r="AR28" i="3"/>
  <c r="AR29" i="3"/>
  <c r="AR20" i="3"/>
  <c r="AR17" i="3"/>
  <c r="AR14" i="3"/>
  <c r="AR11" i="3"/>
  <c r="AR17" i="2"/>
  <c r="AR14" i="2"/>
  <c r="AR11" i="2"/>
  <c r="AR8" i="2"/>
  <c r="AR18" i="2"/>
  <c r="AR19" i="2"/>
  <c r="AR20" i="2"/>
  <c r="AR23" i="1"/>
  <c r="AR20" i="1"/>
  <c r="AR17" i="1"/>
  <c r="AR14" i="1"/>
  <c r="AR11" i="1"/>
  <c r="AR8" i="1"/>
  <c r="AR24" i="1"/>
  <c r="AR25" i="1"/>
  <c r="AR26" i="1"/>
  <c r="AQ24" i="4"/>
  <c r="AQ25" i="4"/>
  <c r="AQ26" i="4"/>
  <c r="AQ20" i="4"/>
  <c r="AQ17" i="4"/>
  <c r="AQ14" i="4"/>
  <c r="AQ11" i="4"/>
  <c r="AQ8" i="4"/>
  <c r="AQ27" i="3"/>
  <c r="AQ28" i="3"/>
  <c r="AQ29" i="3"/>
  <c r="AQ26" i="3"/>
  <c r="AQ20" i="3"/>
  <c r="AQ17" i="3"/>
  <c r="AQ14" i="3"/>
  <c r="AQ11" i="3"/>
  <c r="AQ8" i="3"/>
  <c r="AQ17" i="2"/>
  <c r="AQ14" i="2"/>
  <c r="AQ11" i="2"/>
  <c r="AQ8" i="2"/>
  <c r="AQ18" i="2"/>
  <c r="AQ19" i="2"/>
  <c r="AQ20" i="2"/>
  <c r="AQ24" i="1"/>
  <c r="AQ25" i="1"/>
  <c r="AQ26" i="1"/>
  <c r="AQ23" i="1"/>
  <c r="AQ20" i="1"/>
  <c r="AQ17" i="1"/>
  <c r="AQ14" i="1"/>
  <c r="AQ11" i="1"/>
  <c r="AQ8" i="1"/>
  <c r="AP24" i="4"/>
  <c r="AP25" i="4"/>
  <c r="AP26" i="4"/>
  <c r="AP20" i="4"/>
  <c r="AP17" i="4"/>
  <c r="AP14" i="4"/>
  <c r="AP11" i="4"/>
  <c r="AP8" i="4"/>
  <c r="AP26" i="3"/>
  <c r="AP20" i="3"/>
  <c r="AP17" i="3"/>
  <c r="AP14" i="3"/>
  <c r="AP11" i="3"/>
  <c r="AP8" i="3"/>
  <c r="AP27" i="3"/>
  <c r="AP28" i="3"/>
  <c r="AP29" i="3"/>
  <c r="AP17" i="2"/>
  <c r="AP14" i="2"/>
  <c r="AP11" i="2"/>
  <c r="AP8" i="2"/>
  <c r="AP18" i="2"/>
  <c r="AP19" i="2"/>
  <c r="AP20" i="2"/>
  <c r="AP24" i="1"/>
  <c r="AP25" i="1"/>
  <c r="AP26" i="1"/>
  <c r="AP23" i="1"/>
  <c r="AP20" i="1"/>
  <c r="AP17" i="1"/>
  <c r="AP14" i="1"/>
  <c r="AP11" i="1"/>
  <c r="AP8" i="1"/>
  <c r="AO24" i="4"/>
  <c r="AO25" i="4"/>
  <c r="AO26" i="4"/>
  <c r="AO20" i="4"/>
  <c r="AO17" i="4"/>
  <c r="AO14" i="4"/>
  <c r="AO11" i="4"/>
  <c r="AO8" i="4"/>
  <c r="AO27" i="3"/>
  <c r="AO28" i="3"/>
  <c r="AO29" i="3"/>
  <c r="AO26" i="3"/>
  <c r="AO20" i="3"/>
  <c r="AO17" i="3"/>
  <c r="AO14" i="3"/>
  <c r="AO11" i="3"/>
  <c r="AO8" i="3"/>
  <c r="AO18" i="2"/>
  <c r="AO19" i="2"/>
  <c r="AO20" i="2"/>
  <c r="AO17" i="2"/>
  <c r="AO14" i="2"/>
  <c r="AO11" i="2"/>
  <c r="AO8" i="2"/>
  <c r="AO24" i="1"/>
  <c r="AO25" i="1"/>
  <c r="AO26" i="1"/>
  <c r="AO23" i="1"/>
  <c r="AO20" i="1"/>
  <c r="AO17" i="1"/>
  <c r="AO14" i="1"/>
  <c r="AO11" i="1"/>
  <c r="AO8" i="1"/>
  <c r="AM20" i="4"/>
  <c r="AN20" i="4"/>
  <c r="AN17" i="4"/>
  <c r="AN14" i="4"/>
  <c r="AN11" i="4"/>
  <c r="AM8" i="4"/>
  <c r="AN8" i="4"/>
  <c r="AN24" i="4"/>
  <c r="AN25" i="4"/>
  <c r="AN26" i="4"/>
  <c r="AM26" i="3"/>
  <c r="AN26" i="3"/>
  <c r="AM20" i="3"/>
  <c r="AN20" i="3"/>
  <c r="AM17" i="3"/>
  <c r="AN17" i="3"/>
  <c r="AM14" i="3"/>
  <c r="AN14" i="3"/>
  <c r="AN11" i="3"/>
  <c r="AM8" i="3"/>
  <c r="AN8" i="3"/>
  <c r="AM27" i="3"/>
  <c r="AN27" i="3"/>
  <c r="AM28" i="3"/>
  <c r="AN28" i="3"/>
  <c r="AM29" i="3"/>
  <c r="AN29" i="3"/>
  <c r="AN24" i="1"/>
  <c r="AN25" i="1"/>
  <c r="AN26" i="1"/>
  <c r="AN23" i="1"/>
  <c r="AN20" i="1"/>
  <c r="AN17" i="1"/>
  <c r="AN14" i="1"/>
  <c r="AN11" i="1"/>
  <c r="AN8" i="1"/>
  <c r="AJ23" i="4"/>
  <c r="AK23" i="4"/>
  <c r="AL23" i="4"/>
  <c r="AK20" i="4"/>
  <c r="AL20" i="4"/>
  <c r="AM17" i="4"/>
  <c r="AM14" i="4"/>
  <c r="AM24" i="4"/>
  <c r="AM25" i="4"/>
  <c r="AM26" i="4"/>
  <c r="AK17" i="2"/>
  <c r="AL17" i="2"/>
  <c r="AM17" i="2"/>
  <c r="AN17" i="2"/>
  <c r="AN14" i="2"/>
  <c r="AN11" i="2"/>
  <c r="AN8" i="2"/>
  <c r="AN18" i="2"/>
  <c r="AN19" i="2"/>
  <c r="AN20" i="2"/>
  <c r="AM23" i="1"/>
  <c r="AM20" i="1"/>
  <c r="AM17" i="1"/>
  <c r="AM14" i="1"/>
  <c r="AM11" i="1"/>
  <c r="AL8" i="1"/>
  <c r="AM8" i="1"/>
  <c r="AM24" i="1"/>
  <c r="AM25" i="1"/>
  <c r="AM26" i="1"/>
  <c r="AL25" i="1"/>
  <c r="AL24" i="1"/>
  <c r="AL23" i="1"/>
  <c r="AL20" i="1"/>
  <c r="AL17" i="1"/>
  <c r="AL14" i="1"/>
  <c r="AL11" i="1"/>
  <c r="AM11" i="4"/>
  <c r="AM11" i="3"/>
  <c r="AM18" i="2"/>
  <c r="AM19" i="2"/>
  <c r="AM20" i="2"/>
  <c r="AM14" i="2"/>
  <c r="AM11" i="2"/>
  <c r="AC8" i="2"/>
  <c r="AD8" i="2"/>
  <c r="AE8" i="2"/>
  <c r="AF8" i="2"/>
  <c r="AG8" i="2"/>
  <c r="AH8" i="2"/>
  <c r="AI8" i="2"/>
  <c r="AJ8" i="2"/>
  <c r="AK8" i="2"/>
  <c r="AL8" i="2"/>
  <c r="AM8" i="2"/>
  <c r="AL24" i="4"/>
  <c r="AL25" i="4"/>
  <c r="AL26" i="4"/>
  <c r="AL17" i="4"/>
  <c r="AL14" i="4"/>
  <c r="AL11" i="4"/>
  <c r="AL8" i="4"/>
  <c r="AL23" i="3"/>
  <c r="AL27" i="3"/>
  <c r="AL28" i="3"/>
  <c r="AL29" i="3"/>
  <c r="AL26" i="3"/>
  <c r="AL20" i="3"/>
  <c r="AL17" i="3"/>
  <c r="AL14" i="3"/>
  <c r="AL11" i="3"/>
  <c r="AL8" i="3"/>
  <c r="AL18" i="2"/>
  <c r="AL19" i="2"/>
  <c r="AL20" i="2"/>
  <c r="AL14" i="2"/>
  <c r="AL11" i="2"/>
  <c r="AK17" i="4"/>
  <c r="AK14" i="4"/>
  <c r="AK11" i="4"/>
  <c r="AK8" i="4"/>
  <c r="AK24" i="4"/>
  <c r="AK25" i="4"/>
  <c r="AK26" i="4"/>
  <c r="AK26" i="3"/>
  <c r="AK20" i="3"/>
  <c r="AK17" i="3"/>
  <c r="AK14" i="3"/>
  <c r="AK11" i="3"/>
  <c r="AK8" i="3"/>
  <c r="AK27" i="3"/>
  <c r="AK28" i="3"/>
  <c r="AK29" i="3"/>
  <c r="AK14" i="2"/>
  <c r="AK11" i="2"/>
  <c r="AK18" i="2"/>
  <c r="AK19" i="2"/>
  <c r="AK20" i="2"/>
  <c r="AK23" i="1"/>
  <c r="AK20" i="1"/>
  <c r="AK17" i="1"/>
  <c r="AK14" i="1"/>
  <c r="AK11" i="1"/>
  <c r="AK8" i="1"/>
  <c r="AK24" i="1"/>
  <c r="AK25" i="1"/>
  <c r="AK26" i="1"/>
  <c r="AJ8" i="4"/>
  <c r="AJ11" i="4"/>
  <c r="AJ14" i="4"/>
  <c r="AJ17" i="4"/>
  <c r="AJ20" i="4"/>
  <c r="AJ24" i="4"/>
  <c r="AJ25" i="4"/>
  <c r="AJ26" i="4"/>
  <c r="AJ18" i="2"/>
  <c r="AJ19" i="2"/>
  <c r="AJ20" i="2"/>
  <c r="AJ17" i="2"/>
  <c r="AJ14" i="2"/>
  <c r="AJ11" i="2"/>
  <c r="AJ24" i="1"/>
  <c r="AJ25" i="1"/>
  <c r="AJ26" i="1"/>
  <c r="AJ23" i="1"/>
  <c r="AJ20" i="1"/>
  <c r="AJ17" i="1"/>
  <c r="AJ14" i="1"/>
  <c r="AJ11" i="1"/>
  <c r="AJ8" i="1"/>
  <c r="AL26" i="1" l="1"/>
  <c r="AJ27" i="3"/>
  <c r="AJ28" i="3"/>
  <c r="AJ29" i="3"/>
  <c r="AJ26" i="3"/>
  <c r="AJ23" i="3"/>
  <c r="AJ20" i="3"/>
  <c r="AJ17" i="3"/>
  <c r="AJ14" i="3"/>
  <c r="AJ11" i="3"/>
  <c r="AJ8" i="3"/>
  <c r="AI24" i="4"/>
  <c r="AI25" i="4"/>
  <c r="AI26" i="4"/>
  <c r="AI23" i="4"/>
  <c r="AI20" i="4"/>
  <c r="AI17" i="4"/>
  <c r="AI14" i="4"/>
  <c r="AI11" i="4"/>
  <c r="AI8" i="4"/>
  <c r="AI27" i="3"/>
  <c r="AI28" i="3"/>
  <c r="AI29" i="3"/>
  <c r="AI26" i="3"/>
  <c r="AE23" i="3"/>
  <c r="AF23" i="3"/>
  <c r="AG23" i="3"/>
  <c r="AH23" i="3"/>
  <c r="AI23" i="3"/>
  <c r="AI20" i="3"/>
  <c r="AI17" i="3"/>
  <c r="AI14" i="3"/>
  <c r="AI11" i="3"/>
  <c r="AI8" i="3"/>
  <c r="AI18" i="2"/>
  <c r="AI19" i="2"/>
  <c r="AI20" i="2"/>
  <c r="AI17" i="2"/>
  <c r="AI14" i="2"/>
  <c r="AI11" i="2"/>
  <c r="AI24" i="1"/>
  <c r="AI25" i="1"/>
  <c r="AI26" i="1"/>
  <c r="AI23" i="1"/>
  <c r="AI20" i="1"/>
  <c r="AI17" i="1"/>
  <c r="AI14" i="1"/>
  <c r="AI11" i="1"/>
  <c r="AI8" i="1"/>
  <c r="AH24" i="4"/>
  <c r="AH25" i="4"/>
  <c r="AH26" i="4"/>
  <c r="AH23" i="4"/>
  <c r="AH20" i="4"/>
  <c r="AH17" i="4"/>
  <c r="AH14" i="4"/>
  <c r="AH11" i="4"/>
  <c r="AH8" i="4"/>
  <c r="AH27" i="3"/>
  <c r="AH28" i="3"/>
  <c r="AH29" i="3"/>
  <c r="AH26" i="3"/>
  <c r="AH20" i="3"/>
  <c r="AH17" i="3"/>
  <c r="AH14" i="3"/>
  <c r="AH11" i="3"/>
  <c r="AH8" i="3"/>
  <c r="AH18" i="2"/>
  <c r="AH19" i="2"/>
  <c r="AH20" i="2"/>
  <c r="AH17" i="2"/>
  <c r="AH14" i="2"/>
  <c r="AH11" i="2"/>
  <c r="AH24" i="1"/>
  <c r="AH25" i="1"/>
  <c r="AH26" i="1"/>
  <c r="AH23" i="1"/>
  <c r="AH20" i="1"/>
  <c r="AH17" i="1"/>
  <c r="AH14" i="1"/>
  <c r="AH11" i="1"/>
  <c r="AH8" i="1"/>
  <c r="AG24" i="4"/>
  <c r="AG25" i="4"/>
  <c r="AG26" i="4"/>
  <c r="AG23" i="4"/>
  <c r="AG20" i="4"/>
  <c r="AG17" i="4"/>
  <c r="AG14" i="4"/>
  <c r="AG11" i="4"/>
  <c r="AG8" i="4"/>
  <c r="AG27" i="3"/>
  <c r="AG28" i="3"/>
  <c r="AG29" i="3"/>
  <c r="AG26" i="3"/>
  <c r="AG20" i="3"/>
  <c r="AG17" i="3"/>
  <c r="AG14" i="3"/>
  <c r="AG11" i="3"/>
  <c r="AG8" i="3"/>
  <c r="AG18" i="2"/>
  <c r="AG19" i="2"/>
  <c r="AG20" i="2"/>
  <c r="AG17" i="2"/>
  <c r="AG14" i="2"/>
  <c r="AG11" i="2"/>
  <c r="AG24" i="1"/>
  <c r="AG25" i="1"/>
  <c r="AG26" i="1"/>
  <c r="AG23" i="1"/>
  <c r="AG20" i="1"/>
  <c r="AG17" i="1"/>
  <c r="AG14" i="1"/>
  <c r="AG11" i="1"/>
  <c r="AG8" i="1"/>
  <c r="AF24" i="4"/>
  <c r="AF25" i="4"/>
  <c r="AF26" i="4"/>
  <c r="AF23" i="4"/>
  <c r="AF20" i="4"/>
  <c r="AF17" i="4"/>
  <c r="AF14" i="4"/>
  <c r="AF11" i="4"/>
  <c r="AF8" i="4"/>
  <c r="AF27" i="3"/>
  <c r="AF28" i="3"/>
  <c r="AF29" i="3"/>
  <c r="AF26" i="3"/>
  <c r="Y23" i="3"/>
  <c r="Z23" i="3"/>
  <c r="AA23" i="3"/>
  <c r="AB23" i="3"/>
  <c r="AC23" i="3"/>
  <c r="AD23" i="3"/>
  <c r="AF20" i="3"/>
  <c r="AF17" i="3"/>
  <c r="AF14" i="3"/>
  <c r="AF11" i="3"/>
  <c r="AF8" i="3"/>
  <c r="AF14" i="2"/>
  <c r="AF18" i="2"/>
  <c r="AF19" i="2"/>
  <c r="AF20" i="2"/>
  <c r="AF17" i="2"/>
  <c r="AD14" i="2"/>
  <c r="AE14" i="2"/>
  <c r="AE11" i="2"/>
  <c r="AF11" i="2"/>
  <c r="AF24" i="1"/>
  <c r="AF25" i="1"/>
  <c r="AF26" i="1"/>
  <c r="AF23" i="1"/>
  <c r="AF17" i="1"/>
  <c r="AF20" i="1"/>
  <c r="AF14" i="1"/>
  <c r="AE11" i="1"/>
  <c r="AF11" i="1"/>
  <c r="AE8" i="1"/>
  <c r="AF8" i="1"/>
  <c r="AE8" i="4"/>
  <c r="AE24" i="4"/>
  <c r="AE25" i="4"/>
  <c r="AE26" i="4"/>
  <c r="AE23" i="4"/>
  <c r="AE20" i="4"/>
  <c r="AE17" i="4"/>
  <c r="AE14" i="4"/>
  <c r="AE11" i="4"/>
  <c r="AE8" i="3"/>
  <c r="AE11" i="3"/>
  <c r="AE14" i="3"/>
  <c r="AE17" i="3"/>
  <c r="AE20" i="3"/>
  <c r="AE26" i="3"/>
  <c r="AE27" i="3"/>
  <c r="AE28" i="3"/>
  <c r="AE29" i="3"/>
  <c r="AE17" i="2"/>
  <c r="AE18" i="2"/>
  <c r="AE19" i="2"/>
  <c r="AE20" i="2"/>
  <c r="AE23" i="1"/>
  <c r="AE20" i="1"/>
  <c r="AE17" i="1"/>
  <c r="AE14" i="1"/>
  <c r="AE24" i="1"/>
  <c r="AE25" i="1"/>
  <c r="AE26" i="1"/>
  <c r="AD24" i="4"/>
  <c r="AD25" i="4"/>
  <c r="AD26" i="4"/>
  <c r="AD23" i="4"/>
  <c r="AD20" i="4"/>
  <c r="AD17" i="4"/>
  <c r="AD14" i="4"/>
  <c r="AD11" i="4"/>
  <c r="AD8" i="4"/>
  <c r="AD27" i="3"/>
  <c r="AD28" i="3"/>
  <c r="AD29" i="3"/>
  <c r="AD26" i="3"/>
  <c r="AD20" i="3"/>
  <c r="AD17" i="3"/>
  <c r="AD14" i="3"/>
  <c r="AD11" i="3"/>
  <c r="AD8" i="3"/>
  <c r="AD18" i="2"/>
  <c r="AD19" i="2"/>
  <c r="AD20" i="2"/>
  <c r="AD17" i="2"/>
  <c r="AD11" i="2"/>
  <c r="AD24" i="1"/>
  <c r="AD25" i="1"/>
  <c r="AD26" i="1"/>
  <c r="AD23" i="1"/>
  <c r="AD20" i="1"/>
  <c r="AD17" i="1"/>
  <c r="AD14" i="1"/>
  <c r="AD11" i="1"/>
  <c r="AD8" i="1"/>
  <c r="AC23" i="4"/>
  <c r="AC20" i="4"/>
  <c r="AC17" i="4"/>
  <c r="AC14" i="4"/>
  <c r="AC11" i="4"/>
  <c r="AC8" i="4"/>
  <c r="AC24" i="4"/>
  <c r="AC25" i="4"/>
  <c r="AC26" i="4"/>
  <c r="AC26" i="3"/>
  <c r="AC20" i="3"/>
  <c r="AC17" i="3"/>
  <c r="AC14" i="3"/>
  <c r="AC11" i="3"/>
  <c r="AC8" i="3"/>
  <c r="AC27" i="3"/>
  <c r="AC28" i="3"/>
  <c r="AC29" i="3"/>
  <c r="AC17" i="2"/>
  <c r="AC14" i="2"/>
  <c r="AC11" i="2"/>
  <c r="AC18" i="2"/>
  <c r="AC19" i="2"/>
  <c r="AC20" i="2"/>
  <c r="AC8" i="1"/>
  <c r="AC11" i="1"/>
  <c r="AC14" i="1"/>
  <c r="AC17" i="1"/>
  <c r="AC20" i="1"/>
  <c r="AC23" i="1"/>
  <c r="AC24" i="1"/>
  <c r="AC25" i="1"/>
  <c r="AC26" i="1"/>
  <c r="AB24" i="4"/>
  <c r="AB25" i="4"/>
  <c r="AB26" i="4"/>
  <c r="AB23" i="4"/>
  <c r="AB20" i="4"/>
  <c r="AB17" i="4"/>
  <c r="AB14" i="4"/>
  <c r="AB11" i="4"/>
  <c r="Z8" i="4"/>
  <c r="AA8" i="4"/>
  <c r="AB8" i="4"/>
  <c r="AB27" i="3"/>
  <c r="AB28" i="3"/>
  <c r="AB29" i="3"/>
  <c r="AB26" i="3"/>
  <c r="AB20" i="3"/>
  <c r="AB17" i="3"/>
  <c r="AB14" i="3"/>
  <c r="AB11" i="3"/>
  <c r="AB8" i="3"/>
  <c r="AB18" i="2"/>
  <c r="AB19" i="2"/>
  <c r="AB20" i="2"/>
  <c r="AB17" i="2"/>
  <c r="AB14" i="2"/>
  <c r="AB11" i="2"/>
  <c r="AB8" i="2"/>
  <c r="AB24" i="1"/>
  <c r="AB25" i="1"/>
  <c r="AB26" i="1"/>
  <c r="AB23" i="1"/>
  <c r="AB20" i="1"/>
  <c r="AB17" i="1"/>
  <c r="AB14" i="1"/>
  <c r="AB11" i="1"/>
  <c r="AB8" i="1"/>
  <c r="Z24" i="4"/>
  <c r="AA24" i="4"/>
  <c r="Z25" i="4"/>
  <c r="AA25" i="4"/>
  <c r="Z26" i="4"/>
  <c r="AA26" i="4"/>
  <c r="X23" i="4"/>
  <c r="Y23" i="4"/>
  <c r="Z23" i="4"/>
  <c r="AA23" i="4"/>
  <c r="W20" i="4"/>
  <c r="X20" i="4"/>
  <c r="Y20" i="4"/>
  <c r="Z20" i="4"/>
  <c r="AA20" i="4"/>
  <c r="W17" i="4"/>
  <c r="X17" i="4"/>
  <c r="W14" i="4"/>
  <c r="X14" i="4"/>
  <c r="Y14" i="4"/>
  <c r="Z14" i="4"/>
  <c r="AA14" i="4"/>
  <c r="W11" i="4"/>
  <c r="X11" i="4"/>
  <c r="Y11" i="4"/>
  <c r="Z11" i="4"/>
  <c r="AA11" i="4"/>
  <c r="W8" i="4"/>
  <c r="X8" i="4"/>
  <c r="Y8" i="4"/>
  <c r="AA17" i="3"/>
  <c r="AA27" i="3"/>
  <c r="AA28" i="3"/>
  <c r="AA26" i="3"/>
  <c r="AA20" i="3"/>
  <c r="AA14" i="3"/>
  <c r="AA11" i="3"/>
  <c r="AA8" i="3"/>
  <c r="AA18" i="2"/>
  <c r="AA19" i="2"/>
  <c r="AA20" i="2" s="1"/>
  <c r="AA17" i="2"/>
  <c r="AA14" i="2"/>
  <c r="AA11" i="2"/>
  <c r="AA8" i="2"/>
  <c r="AA24" i="1"/>
  <c r="AA25" i="1"/>
  <c r="AA23" i="1"/>
  <c r="AA20" i="1"/>
  <c r="AA17" i="1"/>
  <c r="AA14" i="1"/>
  <c r="AA11" i="1"/>
  <c r="AA8" i="1"/>
  <c r="Z27" i="3"/>
  <c r="Z28" i="3"/>
  <c r="Z29" i="3"/>
  <c r="Z26" i="3"/>
  <c r="Z20" i="3"/>
  <c r="Z17" i="3"/>
  <c r="Z14" i="3"/>
  <c r="Z11" i="3"/>
  <c r="Z8" i="3"/>
  <c r="Z14" i="2"/>
  <c r="Z17" i="2"/>
  <c r="Z11" i="2"/>
  <c r="Z8" i="2"/>
  <c r="Z18" i="2"/>
  <c r="Z19" i="2"/>
  <c r="Z20" i="2"/>
  <c r="Z24" i="1"/>
  <c r="Z25" i="1"/>
  <c r="Z26" i="1"/>
  <c r="Z23" i="1"/>
  <c r="Z20" i="1"/>
  <c r="Z17" i="1"/>
  <c r="Z14" i="1"/>
  <c r="Z11" i="1"/>
  <c r="Z8" i="1"/>
  <c r="Y24" i="4"/>
  <c r="Y25" i="4"/>
  <c r="Y26" i="4"/>
  <c r="Y26" i="3"/>
  <c r="Y20" i="3"/>
  <c r="Y17" i="3"/>
  <c r="Y14" i="3"/>
  <c r="Y11" i="3"/>
  <c r="Y8" i="3"/>
  <c r="Y27" i="3"/>
  <c r="Y28" i="3"/>
  <c r="Y29" i="3"/>
  <c r="Y17" i="2"/>
  <c r="X14" i="2"/>
  <c r="Y14" i="2"/>
  <c r="Y11" i="2"/>
  <c r="W8" i="2"/>
  <c r="X8" i="2"/>
  <c r="Y8" i="2"/>
  <c r="Y18" i="2"/>
  <c r="Y19" i="2"/>
  <c r="Y20" i="2"/>
  <c r="X23" i="1"/>
  <c r="Y23" i="1"/>
  <c r="X20" i="1"/>
  <c r="Y20" i="1"/>
  <c r="X17" i="1"/>
  <c r="Y17" i="1"/>
  <c r="Y14" i="1"/>
  <c r="Y11" i="1"/>
  <c r="Y8" i="1"/>
  <c r="Y24" i="1"/>
  <c r="Y25" i="1"/>
  <c r="Y26" i="1"/>
  <c r="X24" i="4"/>
  <c r="X25" i="4"/>
  <c r="X26" i="4"/>
  <c r="X26" i="3"/>
  <c r="X27" i="3"/>
  <c r="X28" i="3"/>
  <c r="X29" i="3"/>
  <c r="X23" i="3"/>
  <c r="X20" i="3"/>
  <c r="X17" i="3"/>
  <c r="X14" i="3"/>
  <c r="X11" i="3"/>
  <c r="X8" i="3"/>
  <c r="X18" i="2"/>
  <c r="X19" i="2"/>
  <c r="X20" i="2"/>
  <c r="X17" i="2"/>
  <c r="X11" i="2"/>
  <c r="X24" i="1"/>
  <c r="X25" i="1"/>
  <c r="X26" i="1"/>
  <c r="X14" i="1"/>
  <c r="X11" i="1"/>
  <c r="X8" i="1"/>
  <c r="W23" i="4"/>
  <c r="W24" i="4"/>
  <c r="W25" i="4"/>
  <c r="W26" i="4"/>
  <c r="W11" i="3"/>
  <c r="W26" i="3"/>
  <c r="W27" i="3"/>
  <c r="W28" i="3"/>
  <c r="W29" i="3"/>
  <c r="W23" i="3"/>
  <c r="W20" i="3"/>
  <c r="W17" i="3"/>
  <c r="W14" i="3"/>
  <c r="W8" i="3"/>
  <c r="W17" i="2"/>
  <c r="W14" i="2"/>
  <c r="W11" i="2"/>
  <c r="W18" i="2"/>
  <c r="W19" i="2"/>
  <c r="W20" i="2"/>
  <c r="W23" i="1"/>
  <c r="W20" i="1"/>
  <c r="W17" i="1"/>
  <c r="W14" i="1"/>
  <c r="W11" i="1"/>
  <c r="W8" i="1"/>
  <c r="W24" i="1"/>
  <c r="W25" i="1"/>
  <c r="W26" i="1"/>
  <c r="V24" i="4"/>
  <c r="V25" i="4"/>
  <c r="V26" i="4"/>
  <c r="V23" i="4"/>
  <c r="V20" i="4"/>
  <c r="V17" i="4"/>
  <c r="V14" i="4"/>
  <c r="U11" i="4"/>
  <c r="V11" i="4"/>
  <c r="V8" i="4"/>
  <c r="V26" i="3"/>
  <c r="V27" i="3"/>
  <c r="V28" i="3"/>
  <c r="V29" i="3"/>
  <c r="V23" i="3"/>
  <c r="V20" i="3"/>
  <c r="V17" i="3"/>
  <c r="V14" i="3"/>
  <c r="V11" i="3"/>
  <c r="V8" i="3"/>
  <c r="V18" i="2"/>
  <c r="V19" i="2"/>
  <c r="V20" i="2"/>
  <c r="V17" i="2"/>
  <c r="V14" i="2"/>
  <c r="V11" i="2"/>
  <c r="V8" i="2"/>
  <c r="AA29" i="3" l="1"/>
  <c r="AA26" i="1"/>
  <c r="V24" i="1"/>
  <c r="V25" i="1"/>
  <c r="V26" i="1"/>
  <c r="V23" i="1"/>
  <c r="V20" i="1"/>
  <c r="V17" i="1"/>
  <c r="V14" i="1"/>
  <c r="V11" i="1"/>
  <c r="V8" i="1"/>
  <c r="U14" i="1"/>
  <c r="U24" i="4"/>
  <c r="U25" i="4"/>
  <c r="U26" i="4"/>
  <c r="Q23" i="4"/>
  <c r="R23" i="4"/>
  <c r="S23" i="4"/>
  <c r="T23" i="4"/>
  <c r="U23" i="4"/>
  <c r="P23" i="4"/>
  <c r="U20" i="4"/>
  <c r="U17" i="4"/>
  <c r="U14" i="4"/>
  <c r="S8" i="4"/>
  <c r="T8" i="4"/>
  <c r="U8" i="4"/>
  <c r="U26" i="3"/>
  <c r="U27" i="3"/>
  <c r="U28" i="3"/>
  <c r="U29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T20" i="3"/>
  <c r="U20" i="3"/>
  <c r="U17" i="3"/>
  <c r="U14" i="3"/>
  <c r="U11" i="3"/>
  <c r="U8" i="3"/>
  <c r="T8" i="2"/>
  <c r="U8" i="2"/>
  <c r="Q8" i="2"/>
  <c r="R8" i="2"/>
  <c r="S8" i="2"/>
  <c r="P8" i="2"/>
  <c r="U11" i="2"/>
  <c r="T14" i="2"/>
  <c r="U14" i="2"/>
  <c r="U17" i="2"/>
  <c r="U18" i="2"/>
  <c r="U19" i="2"/>
  <c r="U20" i="2"/>
  <c r="U23" i="1"/>
  <c r="T20" i="1"/>
  <c r="U20" i="1"/>
  <c r="U17" i="1"/>
  <c r="U11" i="1"/>
  <c r="U8" i="1"/>
  <c r="U24" i="1"/>
  <c r="U25" i="1"/>
  <c r="U26" i="1"/>
  <c r="T24" i="4"/>
  <c r="T25" i="4"/>
  <c r="T26" i="4"/>
  <c r="T20" i="4"/>
  <c r="T17" i="4"/>
  <c r="T14" i="4"/>
  <c r="T11" i="4"/>
  <c r="T27" i="3"/>
  <c r="T28" i="3"/>
  <c r="T29" i="3"/>
  <c r="T26" i="3"/>
  <c r="T17" i="3"/>
  <c r="T14" i="3"/>
  <c r="T11" i="3"/>
  <c r="T8" i="3"/>
  <c r="T18" i="2"/>
  <c r="T19" i="2"/>
  <c r="T20" i="2"/>
  <c r="T17" i="2"/>
  <c r="T11" i="2"/>
  <c r="T24" i="1"/>
  <c r="T25" i="1"/>
  <c r="T26" i="1"/>
  <c r="T23" i="1"/>
  <c r="T17" i="1"/>
  <c r="T11" i="1"/>
  <c r="T14" i="1"/>
  <c r="T8" i="1"/>
  <c r="Q8" i="4"/>
  <c r="R8" i="4"/>
  <c r="S24" i="4"/>
  <c r="S25" i="4"/>
  <c r="S26" i="4"/>
  <c r="R20" i="4"/>
  <c r="S20" i="4"/>
  <c r="R17" i="4"/>
  <c r="S17" i="4"/>
  <c r="R14" i="4"/>
  <c r="S14" i="4"/>
  <c r="R11" i="4"/>
  <c r="S11" i="4"/>
  <c r="S27" i="3"/>
  <c r="S28" i="3"/>
  <c r="S29" i="3" s="1"/>
  <c r="S26" i="3"/>
  <c r="R20" i="3"/>
  <c r="S20" i="3"/>
  <c r="S17" i="3"/>
  <c r="R14" i="3"/>
  <c r="S14" i="3"/>
  <c r="S11" i="3"/>
  <c r="S8" i="3"/>
  <c r="S18" i="2"/>
  <c r="S19" i="2"/>
  <c r="S20" i="2" s="1"/>
  <c r="S17" i="2"/>
  <c r="S14" i="2"/>
  <c r="S11" i="2"/>
  <c r="S20" i="1"/>
  <c r="S24" i="1"/>
  <c r="S25" i="1"/>
  <c r="S26" i="1" s="1"/>
  <c r="S23" i="1"/>
  <c r="S14" i="1"/>
  <c r="S17" i="1"/>
  <c r="S11" i="1"/>
  <c r="S8" i="1"/>
  <c r="R24" i="4" l="1"/>
  <c r="R25" i="4"/>
  <c r="R26" i="4" s="1"/>
  <c r="R27" i="3"/>
  <c r="R28" i="3"/>
  <c r="R29" i="3" s="1"/>
  <c r="R26" i="3"/>
  <c r="R17" i="3"/>
  <c r="R11" i="3"/>
  <c r="R8" i="3"/>
  <c r="R18" i="2"/>
  <c r="R19" i="2"/>
  <c r="R17" i="2"/>
  <c r="R14" i="2"/>
  <c r="R11" i="2"/>
  <c r="R23" i="1"/>
  <c r="R20" i="1"/>
  <c r="R17" i="1"/>
  <c r="R14" i="1"/>
  <c r="R11" i="1"/>
  <c r="R8" i="1"/>
  <c r="R24" i="1"/>
  <c r="R25" i="1"/>
  <c r="R26" i="1" s="1"/>
  <c r="R20" i="2" l="1"/>
  <c r="Q24" i="4"/>
  <c r="Q25" i="4"/>
  <c r="Q26" i="4" s="1"/>
  <c r="Q20" i="4"/>
  <c r="Q17" i="4"/>
  <c r="Q14" i="4"/>
  <c r="Q11" i="4"/>
  <c r="Q27" i="3"/>
  <c r="Q28" i="3"/>
  <c r="Q29" i="3"/>
  <c r="Q26" i="3"/>
  <c r="Q20" i="3"/>
  <c r="Q17" i="3"/>
  <c r="Q14" i="3"/>
  <c r="Q11" i="3"/>
  <c r="Q8" i="3"/>
  <c r="Q18" i="2"/>
  <c r="Q19" i="2"/>
  <c r="Q20" i="2" s="1"/>
  <c r="Q17" i="2"/>
  <c r="Q14" i="2"/>
  <c r="Q11" i="2"/>
  <c r="Q24" i="1"/>
  <c r="Q25" i="1"/>
  <c r="Q26" i="1" s="1"/>
  <c r="Q23" i="1"/>
  <c r="Q20" i="1"/>
  <c r="Q17" i="1"/>
  <c r="Q14" i="1"/>
  <c r="Q11" i="1"/>
  <c r="Q8" i="1"/>
  <c r="P24" i="4" l="1"/>
  <c r="P25" i="4"/>
  <c r="P26" i="4"/>
  <c r="P20" i="4"/>
  <c r="O24" i="4"/>
  <c r="O25" i="4"/>
  <c r="O26" i="4" s="1"/>
  <c r="P17" i="4"/>
  <c r="P14" i="4"/>
  <c r="P11" i="4"/>
  <c r="P8" i="4"/>
  <c r="P27" i="3"/>
  <c r="P28" i="3"/>
  <c r="P29" i="3" s="1"/>
  <c r="P26" i="3"/>
  <c r="P20" i="3"/>
  <c r="P17" i="3"/>
  <c r="P14" i="3"/>
  <c r="P11" i="3"/>
  <c r="P8" i="3"/>
  <c r="P18" i="2"/>
  <c r="P19" i="2"/>
  <c r="P20" i="2" s="1"/>
  <c r="P17" i="2"/>
  <c r="P14" i="2"/>
  <c r="P11" i="2"/>
  <c r="P23" i="1"/>
  <c r="P20" i="1"/>
  <c r="P17" i="1"/>
  <c r="P14" i="1"/>
  <c r="P25" i="1"/>
  <c r="P11" i="1"/>
  <c r="P8" i="1"/>
  <c r="P24" i="1"/>
  <c r="P26" i="1" l="1"/>
  <c r="O20" i="4"/>
  <c r="O17" i="4"/>
  <c r="O14" i="4"/>
  <c r="O11" i="4"/>
  <c r="O8" i="4"/>
  <c r="O27" i="3"/>
  <c r="O28" i="3"/>
  <c r="O29" i="3" s="1"/>
  <c r="O26" i="3"/>
  <c r="O20" i="3"/>
  <c r="O17" i="3"/>
  <c r="O14" i="3"/>
  <c r="O11" i="3"/>
  <c r="O8" i="3"/>
  <c r="O18" i="2"/>
  <c r="O19" i="2"/>
  <c r="O20" i="2" s="1"/>
  <c r="O17" i="2"/>
  <c r="O14" i="2"/>
  <c r="O11" i="2"/>
  <c r="O24" i="1"/>
  <c r="O25" i="1"/>
  <c r="O26" i="1"/>
  <c r="O23" i="1"/>
  <c r="O20" i="1"/>
  <c r="O17" i="1"/>
  <c r="O14" i="1"/>
  <c r="O11" i="1"/>
  <c r="O8" i="1"/>
  <c r="N24" i="4" l="1"/>
  <c r="N25" i="4"/>
  <c r="N26" i="4"/>
  <c r="N20" i="4"/>
  <c r="N17" i="4"/>
  <c r="N14" i="4"/>
  <c r="N11" i="4"/>
  <c r="N8" i="4"/>
  <c r="N27" i="3"/>
  <c r="N28" i="3"/>
  <c r="N29" i="3" s="1"/>
  <c r="N26" i="3"/>
  <c r="N20" i="3"/>
  <c r="N17" i="3"/>
  <c r="N14" i="3"/>
  <c r="N11" i="3"/>
  <c r="N8" i="3"/>
  <c r="N17" i="2"/>
  <c r="N14" i="2"/>
  <c r="N11" i="2"/>
  <c r="N18" i="2"/>
  <c r="N19" i="2"/>
  <c r="N24" i="1"/>
  <c r="N25" i="1"/>
  <c r="N26" i="1" s="1"/>
  <c r="N23" i="1"/>
  <c r="N20" i="1"/>
  <c r="N17" i="1"/>
  <c r="N14" i="1"/>
  <c r="N11" i="1"/>
  <c r="N8" i="1"/>
  <c r="N20" i="2" l="1"/>
  <c r="M24" i="4"/>
  <c r="M25" i="4"/>
  <c r="M20" i="4"/>
  <c r="M17" i="4"/>
  <c r="M14" i="4"/>
  <c r="M11" i="4"/>
  <c r="M8" i="4"/>
  <c r="M27" i="3"/>
  <c r="M28" i="3"/>
  <c r="M26" i="3"/>
  <c r="M20" i="3"/>
  <c r="M17" i="3"/>
  <c r="M14" i="3"/>
  <c r="M11" i="3"/>
  <c r="M8" i="3"/>
  <c r="M17" i="2"/>
  <c r="M14" i="2"/>
  <c r="M11" i="2"/>
  <c r="M18" i="2"/>
  <c r="M19" i="2"/>
  <c r="M24" i="1"/>
  <c r="M25" i="1"/>
  <c r="M26" i="1"/>
  <c r="M23" i="1"/>
  <c r="M20" i="1"/>
  <c r="M17" i="1"/>
  <c r="M14" i="1"/>
  <c r="M11" i="1"/>
  <c r="M8" i="1"/>
  <c r="M26" i="4" l="1"/>
  <c r="M29" i="3"/>
  <c r="M20" i="2"/>
  <c r="L24" i="4"/>
  <c r="L25" i="4"/>
  <c r="L20" i="4"/>
  <c r="L17" i="4"/>
  <c r="L14" i="4"/>
  <c r="L11" i="4"/>
  <c r="L8" i="4"/>
  <c r="L27" i="3"/>
  <c r="L28" i="3"/>
  <c r="L29" i="3"/>
  <c r="L26" i="3"/>
  <c r="K20" i="3"/>
  <c r="L20" i="3"/>
  <c r="L17" i="3"/>
  <c r="L14" i="3"/>
  <c r="L11" i="3"/>
  <c r="L8" i="3"/>
  <c r="L18" i="2"/>
  <c r="L19" i="2"/>
  <c r="L17" i="2"/>
  <c r="L14" i="2"/>
  <c r="L11" i="2"/>
  <c r="L24" i="1"/>
  <c r="L25" i="1"/>
  <c r="L23" i="1"/>
  <c r="L20" i="1"/>
  <c r="L17" i="1"/>
  <c r="L14" i="1"/>
  <c r="L11" i="1"/>
  <c r="L8" i="1"/>
  <c r="L26" i="4" l="1"/>
  <c r="L20" i="2"/>
  <c r="L26" i="1"/>
  <c r="J24" i="4"/>
  <c r="K24" i="4"/>
  <c r="J25" i="4"/>
  <c r="K25" i="4"/>
  <c r="J26" i="4"/>
  <c r="K26" i="4"/>
  <c r="K20" i="4"/>
  <c r="K17" i="4"/>
  <c r="K14" i="4"/>
  <c r="K11" i="4"/>
  <c r="K8" i="4"/>
  <c r="K26" i="3"/>
  <c r="K17" i="3"/>
  <c r="K14" i="3"/>
  <c r="K11" i="3"/>
  <c r="K8" i="3"/>
  <c r="K27" i="3"/>
  <c r="K28" i="3"/>
  <c r="K29" i="3" s="1"/>
  <c r="K18" i="2"/>
  <c r="K19" i="2"/>
  <c r="K17" i="2"/>
  <c r="K14" i="2"/>
  <c r="K11" i="2"/>
  <c r="K24" i="1"/>
  <c r="K25" i="1"/>
  <c r="K26" i="1" s="1"/>
  <c r="K23" i="1"/>
  <c r="K20" i="1"/>
  <c r="K17" i="1"/>
  <c r="K14" i="1"/>
  <c r="K11" i="1"/>
  <c r="K8" i="1"/>
  <c r="K20" i="2" l="1"/>
  <c r="J20" i="4"/>
  <c r="J17" i="4"/>
  <c r="J14" i="4"/>
  <c r="J11" i="4"/>
  <c r="J8" i="4"/>
  <c r="J27" i="3"/>
  <c r="J28" i="3"/>
  <c r="J29" i="3" s="1"/>
  <c r="J26" i="3"/>
  <c r="J20" i="3"/>
  <c r="J17" i="3"/>
  <c r="J14" i="3"/>
  <c r="J11" i="3"/>
  <c r="J8" i="3"/>
  <c r="J18" i="2"/>
  <c r="J19" i="2"/>
  <c r="J17" i="2"/>
  <c r="I14" i="2"/>
  <c r="J14" i="2"/>
  <c r="J11" i="2"/>
  <c r="J24" i="1"/>
  <c r="J25" i="1"/>
  <c r="J26" i="1" s="1"/>
  <c r="J23" i="1"/>
  <c r="J20" i="1"/>
  <c r="J17" i="1"/>
  <c r="J14" i="1"/>
  <c r="J11" i="1"/>
  <c r="J8" i="1"/>
  <c r="J20" i="2" l="1"/>
  <c r="I24" i="4"/>
  <c r="I25" i="4"/>
  <c r="I20" i="4"/>
  <c r="I17" i="4"/>
  <c r="I14" i="4"/>
  <c r="I11" i="4"/>
  <c r="I8" i="4"/>
  <c r="I27" i="3"/>
  <c r="I28" i="3"/>
  <c r="I29" i="3" s="1"/>
  <c r="I26" i="3"/>
  <c r="I20" i="3"/>
  <c r="I17" i="3"/>
  <c r="I14" i="3"/>
  <c r="I11" i="3"/>
  <c r="I8" i="3"/>
  <c r="I17" i="2"/>
  <c r="G14" i="2"/>
  <c r="H14" i="2"/>
  <c r="I11" i="2"/>
  <c r="I18" i="2"/>
  <c r="I19" i="2"/>
  <c r="I24" i="1"/>
  <c r="I25" i="1"/>
  <c r="I26" i="1" s="1"/>
  <c r="I23" i="1"/>
  <c r="H20" i="1"/>
  <c r="I20" i="1"/>
  <c r="I17" i="1"/>
  <c r="I14" i="1"/>
  <c r="I11" i="1"/>
  <c r="I8" i="1"/>
  <c r="I26" i="4" l="1"/>
  <c r="I20" i="2"/>
  <c r="H24" i="4"/>
  <c r="H25" i="4"/>
  <c r="H20" i="4"/>
  <c r="H17" i="4"/>
  <c r="H14" i="4"/>
  <c r="H11" i="4"/>
  <c r="H8" i="4"/>
  <c r="G27" i="3"/>
  <c r="H27" i="3"/>
  <c r="G28" i="3"/>
  <c r="G29" i="3" s="1"/>
  <c r="H28" i="3"/>
  <c r="H29" i="3" s="1"/>
  <c r="G26" i="3"/>
  <c r="H26" i="3"/>
  <c r="H20" i="3"/>
  <c r="H17" i="3"/>
  <c r="H14" i="3"/>
  <c r="H11" i="3"/>
  <c r="H8" i="3"/>
  <c r="H18" i="2"/>
  <c r="H19" i="2"/>
  <c r="G17" i="2"/>
  <c r="H17" i="2"/>
  <c r="E14" i="2"/>
  <c r="F14" i="2"/>
  <c r="H11" i="2"/>
  <c r="H24" i="1"/>
  <c r="H25" i="1"/>
  <c r="H26" i="1"/>
  <c r="H23" i="1"/>
  <c r="H17" i="1"/>
  <c r="H14" i="1"/>
  <c r="H11" i="1"/>
  <c r="H8" i="1"/>
  <c r="H26" i="4" l="1"/>
  <c r="H20" i="2"/>
  <c r="G24" i="4"/>
  <c r="G25" i="4"/>
  <c r="G20" i="4"/>
  <c r="G17" i="4"/>
  <c r="G14" i="4"/>
  <c r="G11" i="4"/>
  <c r="G8" i="4"/>
  <c r="G20" i="3"/>
  <c r="G17" i="3"/>
  <c r="G14" i="3"/>
  <c r="G11" i="3"/>
  <c r="G8" i="3"/>
  <c r="F17" i="2"/>
  <c r="F11" i="2"/>
  <c r="G11" i="2"/>
  <c r="G18" i="2"/>
  <c r="G19" i="2"/>
  <c r="G24" i="1"/>
  <c r="G25" i="1"/>
  <c r="G26" i="1" s="1"/>
  <c r="G23" i="1"/>
  <c r="G20" i="1"/>
  <c r="G17" i="1"/>
  <c r="G14" i="1"/>
  <c r="G11" i="1"/>
  <c r="G8" i="1"/>
  <c r="G26" i="4" l="1"/>
  <c r="G20" i="2"/>
  <c r="F24" i="4"/>
  <c r="F25" i="4"/>
  <c r="F20" i="4"/>
  <c r="F17" i="4"/>
  <c r="F14" i="4"/>
  <c r="E11" i="4"/>
  <c r="F11" i="4"/>
  <c r="F8" i="4"/>
  <c r="F27" i="3"/>
  <c r="F28" i="3"/>
  <c r="F29" i="3" s="1"/>
  <c r="F26" i="3"/>
  <c r="F20" i="3"/>
  <c r="F17" i="3"/>
  <c r="F14" i="3"/>
  <c r="F11" i="3"/>
  <c r="F8" i="3"/>
  <c r="F18" i="2"/>
  <c r="F19" i="2"/>
  <c r="F24" i="1"/>
  <c r="F25" i="1"/>
  <c r="F23" i="1"/>
  <c r="F20" i="1"/>
  <c r="F17" i="1"/>
  <c r="F14" i="1"/>
  <c r="F11" i="1"/>
  <c r="F8" i="1"/>
  <c r="F26" i="1" l="1"/>
  <c r="F26" i="4"/>
  <c r="F20" i="2"/>
  <c r="E24" i="4"/>
  <c r="E25" i="4"/>
  <c r="E20" i="4"/>
  <c r="D17" i="4"/>
  <c r="E17" i="4"/>
  <c r="E14" i="4"/>
  <c r="E8" i="4"/>
  <c r="E27" i="3"/>
  <c r="E28" i="3"/>
  <c r="E29" i="3" s="1"/>
  <c r="E26" i="3"/>
  <c r="E20" i="3"/>
  <c r="E17" i="3"/>
  <c r="E14" i="3"/>
  <c r="E11" i="3"/>
  <c r="E8" i="3"/>
  <c r="E18" i="2"/>
  <c r="E19" i="2"/>
  <c r="E11" i="2"/>
  <c r="E17" i="2"/>
  <c r="E24" i="1"/>
  <c r="E25" i="1"/>
  <c r="E26" i="1" s="1"/>
  <c r="E23" i="1"/>
  <c r="E20" i="1"/>
  <c r="E17" i="1"/>
  <c r="E14" i="1"/>
  <c r="E11" i="1"/>
  <c r="E8" i="1"/>
  <c r="E26" i="4" l="1"/>
  <c r="E20" i="2"/>
  <c r="D24" i="4"/>
  <c r="D25" i="4"/>
  <c r="D23" i="4"/>
  <c r="D20" i="4"/>
  <c r="D14" i="4"/>
  <c r="D11" i="4"/>
  <c r="D8" i="4"/>
  <c r="D27" i="3"/>
  <c r="D28" i="3"/>
  <c r="D29" i="3" s="1"/>
  <c r="D26" i="3"/>
  <c r="D24" i="1"/>
  <c r="D25" i="1"/>
  <c r="D26" i="1" s="1"/>
  <c r="D14" i="1"/>
  <c r="D17" i="1"/>
  <c r="D20" i="1"/>
  <c r="D23" i="1"/>
  <c r="D11" i="1"/>
  <c r="D23" i="3"/>
  <c r="D20" i="3"/>
  <c r="D17" i="3"/>
  <c r="D14" i="3"/>
  <c r="D11" i="3"/>
  <c r="D8" i="3"/>
  <c r="D18" i="2"/>
  <c r="D19" i="2"/>
  <c r="D17" i="2"/>
  <c r="D14" i="2"/>
  <c r="D11" i="2"/>
  <c r="D20" i="2" l="1"/>
  <c r="D26" i="4"/>
  <c r="C23" i="4"/>
  <c r="C20" i="4"/>
  <c r="C17" i="4"/>
  <c r="C14" i="4"/>
  <c r="C11" i="4"/>
  <c r="C8" i="4"/>
  <c r="C26" i="3"/>
  <c r="C23" i="3"/>
  <c r="C20" i="3"/>
  <c r="C17" i="3"/>
  <c r="C14" i="3"/>
  <c r="C11" i="3"/>
  <c r="C8" i="3"/>
  <c r="C17" i="2"/>
  <c r="C14" i="2"/>
  <c r="C11" i="2"/>
  <c r="C11" i="1"/>
  <c r="C23" i="1"/>
  <c r="C20" i="1"/>
  <c r="C17" i="1"/>
  <c r="C14" i="1"/>
  <c r="C8" i="1"/>
  <c r="C25" i="4" l="1"/>
  <c r="C24" i="4"/>
  <c r="C28" i="3"/>
  <c r="C27" i="3"/>
  <c r="C19" i="2"/>
  <c r="C18" i="2"/>
  <c r="C20" i="2" s="1"/>
  <c r="C26" i="4" l="1"/>
  <c r="C29" i="3"/>
  <c r="C25" i="1"/>
  <c r="C24" i="1"/>
  <c r="C26" i="1" l="1"/>
</calcChain>
</file>

<file path=xl/sharedStrings.xml><?xml version="1.0" encoding="utf-8"?>
<sst xmlns="http://schemas.openxmlformats.org/spreadsheetml/2006/main" count="163" uniqueCount="46">
  <si>
    <t>Semana Epidemiológica</t>
  </si>
  <si>
    <t>Distrito</t>
  </si>
  <si>
    <t>CENTRO</t>
  </si>
  <si>
    <t>Total</t>
  </si>
  <si>
    <t>Respiratorias</t>
  </si>
  <si>
    <t>% Respiratoria</t>
  </si>
  <si>
    <t>NOROESTE</t>
  </si>
  <si>
    <t>NORTE</t>
  </si>
  <si>
    <t>OESTE</t>
  </si>
  <si>
    <t>SUDOESTE</t>
  </si>
  <si>
    <t>SUR</t>
  </si>
  <si>
    <t xml:space="preserve"> Total de consultas y total de consultas por patologías respiratorias según distrito. Semana epidemiológica</t>
  </si>
  <si>
    <t>HIC</t>
  </si>
  <si>
    <t>HNVV</t>
  </si>
  <si>
    <t>HJBA</t>
  </si>
  <si>
    <t>HRSP</t>
  </si>
  <si>
    <t xml:space="preserve"> Total de consultas y total de consultas por patologías respiratorias. Semana epidemiológica</t>
  </si>
  <si>
    <t>HECA</t>
  </si>
  <si>
    <t>MM</t>
  </si>
  <si>
    <t>San Martin</t>
  </si>
  <si>
    <t>Efector</t>
  </si>
  <si>
    <t>Ingresos a internación por patologías respiratorias. Semana epidemiológica</t>
  </si>
  <si>
    <t>Notas:</t>
  </si>
  <si>
    <t>* Incluye los servicios clínica médica, pediatría y medicina general.</t>
  </si>
  <si>
    <t xml:space="preserve">* Se consideran las patologías J09 a J18, J21 a J22 y J44 </t>
  </si>
  <si>
    <t>* Incluye los servicios: Medicina general, pediatría, alergología, clínica médica, infectología y neumonología</t>
  </si>
  <si>
    <t>Guardias ambulatorias de los hospitales municipales. Rosario. Año 2022</t>
  </si>
  <si>
    <t>Centros de salud municipales. Rosario. Año 2022</t>
  </si>
  <si>
    <t>Consultorios externos de los hospitales municipales. Rosario. Año 2022</t>
  </si>
  <si>
    <t>Hospitales municipales. Rosario. Año 2022</t>
  </si>
  <si>
    <t xml:space="preserve">*  Las patologías respiratorias consideradas son: </t>
  </si>
  <si>
    <t xml:space="preserve">J09 = Influenza debida a ciertos virus identificados. </t>
  </si>
  <si>
    <t xml:space="preserve">J10 = Influenza debida a virus de la influenza identificado. </t>
  </si>
  <si>
    <t>J11 = Influenza debida a virus no identificado.</t>
  </si>
  <si>
    <t>J12 = Neumonía viral, no clasificada en otra parte.</t>
  </si>
  <si>
    <t>J13 = Neumonía debida a Streptococcus pneumoniae.</t>
  </si>
  <si>
    <t>J14 = Neumonía debida a Haemophilus influenzae.</t>
  </si>
  <si>
    <t>J15 = Neumonía bacteriana, no clasificada en otra parte.</t>
  </si>
  <si>
    <t xml:space="preserve">J16 = Neumonía debida a otros microorganismos infecciosos, no clasificados en otra parte. </t>
  </si>
  <si>
    <t>J17 = Neumonía en enfermedades clasificadas en otra parte.</t>
  </si>
  <si>
    <t>J18 = Neumonía, organismo no especificado.</t>
  </si>
  <si>
    <t>J21 = Bronquiolitis aguda.</t>
  </si>
  <si>
    <t>J22 = Infección aguda no especificada de las vías respiratorias inferiores.</t>
  </si>
  <si>
    <t>J44 = Otras enfermedades pulmonares obstructivas crónicas.</t>
  </si>
  <si>
    <t>U07 = COVID-19</t>
  </si>
  <si>
    <t>Z11.5 = Examen de pesquisa especial para otras enfermedades virales.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</si>
</sst>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0"/>
      <name val="Tahoma"/>
      <family val="2"/>
    </font>
    <font>
      <b/>
      <sz val="10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1">
    <xf numFmtId="0" fontId="0" fillId="0" borderId="0"/>
    <xf numFmtId="0" fontId="2" fillId="0" borderId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2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7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8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" fillId="8" borderId="1" applyNumberFormat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38">
    <xf numFmtId="0" fontId="0" fillId="0" borderId="0" xfId="0"/>
    <xf numFmtId="0" fontId="2" fillId="0" borderId="0" xfId="1"/>
    <xf numFmtId="0" fontId="2" fillId="9" borderId="0" xfId="23" applyFill="1" applyAlignment="1">
      <alignment vertical="center"/>
    </xf>
    <xf numFmtId="0" fontId="14" fillId="9" borderId="0" xfId="23" applyFont="1" applyFill="1" applyAlignment="1">
      <alignment vertical="center"/>
    </xf>
    <xf numFmtId="0" fontId="2" fillId="9" borderId="0" xfId="1" applyFill="1"/>
    <xf numFmtId="0" fontId="14" fillId="9" borderId="0" xfId="1" applyFont="1" applyFill="1" applyAlignment="1">
      <alignment horizontal="center" vertical="center"/>
    </xf>
    <xf numFmtId="0" fontId="14" fillId="9" borderId="8" xfId="1" applyFont="1" applyFill="1" applyBorder="1" applyAlignment="1">
      <alignment horizontal="center" vertical="center"/>
    </xf>
    <xf numFmtId="0" fontId="14" fillId="11" borderId="8" xfId="1" applyFont="1" applyFill="1" applyBorder="1" applyAlignment="1">
      <alignment horizontal="center" vertical="center"/>
    </xf>
    <xf numFmtId="164" fontId="14" fillId="11" borderId="0" xfId="1" applyNumberFormat="1" applyFont="1" applyFill="1" applyAlignment="1">
      <alignment horizontal="center" vertical="center"/>
    </xf>
    <xf numFmtId="0" fontId="14" fillId="11" borderId="12" xfId="1" applyFont="1" applyFill="1" applyBorder="1" applyAlignment="1">
      <alignment horizontal="center" vertical="center"/>
    </xf>
    <xf numFmtId="0" fontId="2" fillId="9" borderId="0" xfId="1" applyFill="1" applyAlignment="1">
      <alignment horizontal="center"/>
    </xf>
    <xf numFmtId="0" fontId="14" fillId="11" borderId="3" xfId="1" applyFont="1" applyFill="1" applyBorder="1" applyAlignment="1">
      <alignment horizontal="center" vertical="center"/>
    </xf>
    <xf numFmtId="0" fontId="15" fillId="10" borderId="14" xfId="23" applyFont="1" applyFill="1" applyBorder="1" applyAlignment="1">
      <alignment vertical="center"/>
    </xf>
    <xf numFmtId="0" fontId="14" fillId="9" borderId="4" xfId="23" applyFont="1" applyFill="1" applyBorder="1" applyAlignment="1">
      <alignment vertical="center"/>
    </xf>
    <xf numFmtId="0" fontId="14" fillId="9" borderId="16" xfId="23" applyFont="1" applyFill="1" applyBorder="1" applyAlignment="1">
      <alignment vertical="center"/>
    </xf>
    <xf numFmtId="0" fontId="15" fillId="11" borderId="0" xfId="1" applyFont="1" applyFill="1" applyAlignment="1">
      <alignment horizontal="center" vertical="center"/>
    </xf>
    <xf numFmtId="0" fontId="14" fillId="9" borderId="13" xfId="23" applyFont="1" applyFill="1" applyBorder="1" applyAlignment="1">
      <alignment vertical="center"/>
    </xf>
    <xf numFmtId="0" fontId="14" fillId="9" borderId="9" xfId="23" applyFont="1" applyFill="1" applyBorder="1" applyAlignment="1">
      <alignment vertical="center"/>
    </xf>
    <xf numFmtId="0" fontId="14" fillId="9" borderId="5" xfId="23" applyFont="1" applyFill="1" applyBorder="1" applyAlignment="1">
      <alignment vertical="center"/>
    </xf>
    <xf numFmtId="0" fontId="1" fillId="0" borderId="0" xfId="22"/>
    <xf numFmtId="0" fontId="14" fillId="11" borderId="15" xfId="1" applyFont="1" applyFill="1" applyBorder="1" applyAlignment="1">
      <alignment horizontal="center" vertical="center"/>
    </xf>
    <xf numFmtId="0" fontId="14" fillId="9" borderId="11" xfId="23" applyFont="1" applyFill="1" applyBorder="1" applyAlignment="1">
      <alignment vertical="center"/>
    </xf>
    <xf numFmtId="164" fontId="14" fillId="11" borderId="10" xfId="1" applyNumberFormat="1" applyFont="1" applyFill="1" applyBorder="1" applyAlignment="1">
      <alignment horizontal="center" vertical="center"/>
    </xf>
    <xf numFmtId="0" fontId="15" fillId="9" borderId="2" xfId="23" applyFont="1" applyFill="1" applyBorder="1" applyAlignment="1">
      <alignment vertical="center"/>
    </xf>
    <xf numFmtId="0" fontId="14" fillId="9" borderId="7" xfId="23" applyFont="1" applyFill="1" applyBorder="1" applyAlignment="1">
      <alignment vertical="center"/>
    </xf>
    <xf numFmtId="0" fontId="0" fillId="9" borderId="0" xfId="0" applyFill="1" applyAlignment="1">
      <alignment vertical="center"/>
    </xf>
    <xf numFmtId="0" fontId="0" fillId="0" borderId="0" xfId="0" applyAlignment="1">
      <alignment horizontal="left"/>
    </xf>
    <xf numFmtId="0" fontId="15" fillId="9" borderId="20" xfId="1" applyFont="1" applyFill="1" applyBorder="1" applyAlignment="1">
      <alignment vertical="center"/>
    </xf>
    <xf numFmtId="0" fontId="15" fillId="9" borderId="21" xfId="1" applyFont="1" applyFill="1" applyBorder="1" applyAlignment="1">
      <alignment vertical="center"/>
    </xf>
    <xf numFmtId="0" fontId="0" fillId="12" borderId="0" xfId="0" applyFill="1"/>
    <xf numFmtId="0" fontId="14" fillId="9" borderId="0" xfId="28" applyFont="1" applyFill="1" applyAlignment="1">
      <alignment vertical="center"/>
    </xf>
    <xf numFmtId="0" fontId="2" fillId="9" borderId="0" xfId="28" applyFill="1" applyAlignment="1">
      <alignment vertical="center"/>
    </xf>
    <xf numFmtId="0" fontId="2" fillId="9" borderId="0" xfId="29" applyFill="1" applyAlignment="1">
      <alignment vertical="center"/>
    </xf>
    <xf numFmtId="0" fontId="14" fillId="9" borderId="0" xfId="30" applyFont="1" applyFill="1" applyAlignment="1">
      <alignment vertical="center"/>
    </xf>
    <xf numFmtId="0" fontId="15" fillId="9" borderId="18" xfId="23" applyFont="1" applyFill="1" applyBorder="1" applyAlignment="1">
      <alignment horizontal="center" vertical="center"/>
    </xf>
    <xf numFmtId="0" fontId="15" fillId="9" borderId="17" xfId="23" applyFont="1" applyFill="1" applyBorder="1" applyAlignment="1">
      <alignment horizontal="center" vertical="center"/>
    </xf>
    <xf numFmtId="0" fontId="15" fillId="9" borderId="6" xfId="23" applyFont="1" applyFill="1" applyBorder="1" applyAlignment="1">
      <alignment horizontal="center" vertical="center"/>
    </xf>
    <xf numFmtId="0" fontId="15" fillId="9" borderId="19" xfId="23" applyFont="1" applyFill="1" applyBorder="1" applyAlignment="1">
      <alignment horizontal="center" vertical="center"/>
    </xf>
  </cellXfs>
  <cellStyles count="31">
    <cellStyle name="Accent" xfId="2" xr:uid="{00000000-0005-0000-0000-000000000000}"/>
    <cellStyle name="Accent 1" xfId="3" xr:uid="{00000000-0005-0000-0000-000001000000}"/>
    <cellStyle name="Accent 2" xfId="4" xr:uid="{00000000-0005-0000-0000-000002000000}"/>
    <cellStyle name="Accent 3" xfId="5" xr:uid="{00000000-0005-0000-0000-000003000000}"/>
    <cellStyle name="Bad" xfId="6" xr:uid="{00000000-0005-0000-0000-000004000000}"/>
    <cellStyle name="Error" xfId="7" xr:uid="{00000000-0005-0000-0000-000005000000}"/>
    <cellStyle name="Footnote" xfId="8" xr:uid="{00000000-0005-0000-0000-000006000000}"/>
    <cellStyle name="Good" xfId="9" xr:uid="{00000000-0005-0000-0000-000007000000}"/>
    <cellStyle name="Heading" xfId="10" xr:uid="{00000000-0005-0000-0000-000008000000}"/>
    <cellStyle name="Heading 1" xfId="11" xr:uid="{00000000-0005-0000-0000-000009000000}"/>
    <cellStyle name="Heading 2" xfId="12" xr:uid="{00000000-0005-0000-0000-00000A000000}"/>
    <cellStyle name="Neutral 2" xfId="13" xr:uid="{00000000-0005-0000-0000-00000B000000}"/>
    <cellStyle name="Normal" xfId="0" builtinId="0"/>
    <cellStyle name="Normal 2" xfId="1" xr:uid="{00000000-0005-0000-0000-00000D000000}"/>
    <cellStyle name="Normal 2 2" xfId="14" xr:uid="{00000000-0005-0000-0000-00000E000000}"/>
    <cellStyle name="Normal 3" xfId="28" xr:uid="{00000000-0005-0000-0000-00000F000000}"/>
    <cellStyle name="Normal 4" xfId="29" xr:uid="{00000000-0005-0000-0000-000010000000}"/>
    <cellStyle name="Normal 5" xfId="30" xr:uid="{00000000-0005-0000-0000-000011000000}"/>
    <cellStyle name="Normal 62" xfId="15" xr:uid="{00000000-0005-0000-0000-000012000000}"/>
    <cellStyle name="Normal 63" xfId="16" xr:uid="{00000000-0005-0000-0000-000013000000}"/>
    <cellStyle name="Normal 64" xfId="17" xr:uid="{00000000-0005-0000-0000-000014000000}"/>
    <cellStyle name="Normal 65" xfId="18" xr:uid="{00000000-0005-0000-0000-000015000000}"/>
    <cellStyle name="Normal 66" xfId="19" xr:uid="{00000000-0005-0000-0000-000016000000}"/>
    <cellStyle name="Normal 67" xfId="20" xr:uid="{00000000-0005-0000-0000-000017000000}"/>
    <cellStyle name="Normal 68" xfId="21" xr:uid="{00000000-0005-0000-0000-000018000000}"/>
    <cellStyle name="Normal 69" xfId="22" xr:uid="{00000000-0005-0000-0000-000019000000}"/>
    <cellStyle name="Normal_Hoja1" xfId="23" xr:uid="{00000000-0005-0000-0000-00001A000000}"/>
    <cellStyle name="Note" xfId="24" xr:uid="{00000000-0005-0000-0000-00001B000000}"/>
    <cellStyle name="Status" xfId="25" xr:uid="{00000000-0005-0000-0000-00001C000000}"/>
    <cellStyle name="Text" xfId="26" xr:uid="{00000000-0005-0000-0000-00001D000000}"/>
    <cellStyle name="Warning" xfId="27" xr:uid="{00000000-0005-0000-0000-00001E000000}"/>
  </cellStyles>
  <dxfs count="0"/>
  <tableStyles count="0" defaultTableStyle="TableStyleMedium9" defaultPivotStyle="PivotStyleLight16"/>
  <colors>
    <mruColors>
      <color rgb="FFB31D8C"/>
      <color rgb="FFD07C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AR" sz="1000" b="1" i="0" baseline="0"/>
              <a:t>% de consultas por patologías respiratorias en consultorios externos según distrito. Centros de Salud Municipales. Rosario. Año 2022</a:t>
            </a:r>
            <a:endParaRPr lang="es-AR" sz="100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'C.E. Centros de Salud'!$A$6</c:f>
              <c:strCache>
                <c:ptCount val="1"/>
                <c:pt idx="0">
                  <c:v>CENTRO</c:v>
                </c:pt>
              </c:strCache>
            </c:strRef>
          </c:tx>
          <c:spPr>
            <a:ln w="15875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'C.E. Centros de Salud'!$C$5:$BB$5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'C.E. Centros de Salud'!$C$8:$BB$8</c:f>
              <c:numCache>
                <c:formatCode>0.0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6.9444444444444446</c:v>
                </c:pt>
                <c:pt idx="3">
                  <c:v>11.904761904761903</c:v>
                </c:pt>
                <c:pt idx="4">
                  <c:v>11.538461538461538</c:v>
                </c:pt>
                <c:pt idx="5">
                  <c:v>5.0632911392405067</c:v>
                </c:pt>
                <c:pt idx="6">
                  <c:v>3.7593984962406015</c:v>
                </c:pt>
                <c:pt idx="7">
                  <c:v>3.8961038961038961</c:v>
                </c:pt>
                <c:pt idx="8">
                  <c:v>5.6603773584905666</c:v>
                </c:pt>
                <c:pt idx="9">
                  <c:v>0</c:v>
                </c:pt>
                <c:pt idx="10">
                  <c:v>2.666666666666667</c:v>
                </c:pt>
                <c:pt idx="11">
                  <c:v>6.25</c:v>
                </c:pt>
                <c:pt idx="12">
                  <c:v>1.834862385321101</c:v>
                </c:pt>
                <c:pt idx="13">
                  <c:v>2.030456852791878</c:v>
                </c:pt>
                <c:pt idx="14">
                  <c:v>3.6144578313253009</c:v>
                </c:pt>
                <c:pt idx="15">
                  <c:v>1.5151515151515151</c:v>
                </c:pt>
                <c:pt idx="16">
                  <c:v>1.3986013986013985</c:v>
                </c:pt>
                <c:pt idx="17">
                  <c:v>2.5641025641025639</c:v>
                </c:pt>
                <c:pt idx="18">
                  <c:v>6.1068702290076331</c:v>
                </c:pt>
                <c:pt idx="19">
                  <c:v>3.2520325203252036</c:v>
                </c:pt>
                <c:pt idx="20">
                  <c:v>4.1666666666666661</c:v>
                </c:pt>
                <c:pt idx="21">
                  <c:v>2.5157232704402519</c:v>
                </c:pt>
                <c:pt idx="22">
                  <c:v>1.0101010101010102</c:v>
                </c:pt>
                <c:pt idx="23">
                  <c:v>2.9702970297029703</c:v>
                </c:pt>
                <c:pt idx="24">
                  <c:v>3.0927835051546393</c:v>
                </c:pt>
                <c:pt idx="25">
                  <c:v>1.8518518518518516</c:v>
                </c:pt>
                <c:pt idx="26">
                  <c:v>2.7210884353741496</c:v>
                </c:pt>
                <c:pt idx="27">
                  <c:v>4.1237113402061851</c:v>
                </c:pt>
                <c:pt idx="28">
                  <c:v>0</c:v>
                </c:pt>
                <c:pt idx="29">
                  <c:v>1.3888888888888888</c:v>
                </c:pt>
                <c:pt idx="30">
                  <c:v>1.0928961748633881</c:v>
                </c:pt>
                <c:pt idx="31">
                  <c:v>1.5625</c:v>
                </c:pt>
                <c:pt idx="32">
                  <c:v>3.9215686274509802</c:v>
                </c:pt>
                <c:pt idx="33">
                  <c:v>2.2598870056497176</c:v>
                </c:pt>
                <c:pt idx="34">
                  <c:v>0.86206896551724133</c:v>
                </c:pt>
                <c:pt idx="35">
                  <c:v>0</c:v>
                </c:pt>
                <c:pt idx="36">
                  <c:v>1.2269938650306749</c:v>
                </c:pt>
                <c:pt idx="37">
                  <c:v>3.90625</c:v>
                </c:pt>
                <c:pt idx="38">
                  <c:v>0</c:v>
                </c:pt>
                <c:pt idx="39">
                  <c:v>0</c:v>
                </c:pt>
                <c:pt idx="40">
                  <c:v>0.8</c:v>
                </c:pt>
                <c:pt idx="41">
                  <c:v>0.72992700729927007</c:v>
                </c:pt>
                <c:pt idx="42">
                  <c:v>1.5957446808510638</c:v>
                </c:pt>
                <c:pt idx="43">
                  <c:v>1.0695187165775399</c:v>
                </c:pt>
                <c:pt idx="44">
                  <c:v>0.5181347150259068</c:v>
                </c:pt>
                <c:pt idx="45">
                  <c:v>1.1764705882352942</c:v>
                </c:pt>
                <c:pt idx="46">
                  <c:v>3.8095238095238098</c:v>
                </c:pt>
                <c:pt idx="47">
                  <c:v>0.91743119266055051</c:v>
                </c:pt>
                <c:pt idx="48">
                  <c:v>3.4482758620689653</c:v>
                </c:pt>
                <c:pt idx="49">
                  <c:v>0</c:v>
                </c:pt>
                <c:pt idx="50">
                  <c:v>0</c:v>
                </c:pt>
                <c:pt idx="51">
                  <c:v>1.1764705882352942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F9-4A9B-BFD7-416EC376A6D5}"/>
            </c:ext>
          </c:extLst>
        </c:ser>
        <c:ser>
          <c:idx val="1"/>
          <c:order val="1"/>
          <c:tx>
            <c:strRef>
              <c:f>'C.E. Centros de Salud'!$A$9</c:f>
              <c:strCache>
                <c:ptCount val="1"/>
                <c:pt idx="0">
                  <c:v>NOROESTE</c:v>
                </c:pt>
              </c:strCache>
            </c:strRef>
          </c:tx>
          <c:spPr>
            <a:ln w="1587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'C.E. Centros de Salud'!$C$5:$BB$5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'C.E. Centros de Salud'!$C$11:$BB$11</c:f>
              <c:numCache>
                <c:formatCode>0.0</c:formatCode>
                <c:ptCount val="52"/>
                <c:pt idx="0">
                  <c:v>30.964467005076141</c:v>
                </c:pt>
                <c:pt idx="1">
                  <c:v>27.099841521394612</c:v>
                </c:pt>
                <c:pt idx="2">
                  <c:v>35.251798561151077</c:v>
                </c:pt>
                <c:pt idx="3">
                  <c:v>16.414141414141415</c:v>
                </c:pt>
                <c:pt idx="4">
                  <c:v>12.79926335174954</c:v>
                </c:pt>
                <c:pt idx="5">
                  <c:v>7.9928952042628776</c:v>
                </c:pt>
                <c:pt idx="6">
                  <c:v>6.4710308502633556</c:v>
                </c:pt>
                <c:pt idx="7">
                  <c:v>10.752019888129274</c:v>
                </c:pt>
                <c:pt idx="8">
                  <c:v>12.48688352570829</c:v>
                </c:pt>
                <c:pt idx="9">
                  <c:v>14.294152392203188</c:v>
                </c:pt>
                <c:pt idx="10">
                  <c:v>13.736521331458039</c:v>
                </c:pt>
                <c:pt idx="11">
                  <c:v>9.6200980392156872</c:v>
                </c:pt>
                <c:pt idx="12">
                  <c:v>6.1446438281674824</c:v>
                </c:pt>
                <c:pt idx="13">
                  <c:v>6.5439672801636002</c:v>
                </c:pt>
                <c:pt idx="14">
                  <c:v>6.7578439259855188</c:v>
                </c:pt>
                <c:pt idx="15">
                  <c:v>7.1392910634048929</c:v>
                </c:pt>
                <c:pt idx="16">
                  <c:v>7.37743931461209</c:v>
                </c:pt>
                <c:pt idx="17">
                  <c:v>8.7952359138799814</c:v>
                </c:pt>
                <c:pt idx="18">
                  <c:v>9.7287989668532067</c:v>
                </c:pt>
                <c:pt idx="19">
                  <c:v>14.052120592743996</c:v>
                </c:pt>
                <c:pt idx="20">
                  <c:v>12.167101827676239</c:v>
                </c:pt>
                <c:pt idx="21">
                  <c:v>9.5870206489675525</c:v>
                </c:pt>
                <c:pt idx="22">
                  <c:v>7.8585461689587426</c:v>
                </c:pt>
                <c:pt idx="23">
                  <c:v>8.5351089588377729</c:v>
                </c:pt>
                <c:pt idx="24">
                  <c:v>7.6093849080532658</c:v>
                </c:pt>
                <c:pt idx="25">
                  <c:v>7.7275038129130653</c:v>
                </c:pt>
                <c:pt idx="26">
                  <c:v>7.1654373024236033</c:v>
                </c:pt>
                <c:pt idx="27">
                  <c:v>6.3501849568434032</c:v>
                </c:pt>
                <c:pt idx="28">
                  <c:v>9.0673575129533681</c:v>
                </c:pt>
                <c:pt idx="29">
                  <c:v>6.4583333333333339</c:v>
                </c:pt>
                <c:pt idx="30">
                  <c:v>6.3271604938271606</c:v>
                </c:pt>
                <c:pt idx="31">
                  <c:v>5.7036247334754799</c:v>
                </c:pt>
                <c:pt idx="32">
                  <c:v>5.3342336259284266</c:v>
                </c:pt>
                <c:pt idx="33">
                  <c:v>5.7567316620241415</c:v>
                </c:pt>
                <c:pt idx="34">
                  <c:v>5.4220579174368453</c:v>
                </c:pt>
                <c:pt idx="35">
                  <c:v>5.4826616682286788</c:v>
                </c:pt>
                <c:pt idx="36">
                  <c:v>4.3558850787766454</c:v>
                </c:pt>
                <c:pt idx="37">
                  <c:v>7.2089624939113488</c:v>
                </c:pt>
                <c:pt idx="38">
                  <c:v>5.2242483982257264</c:v>
                </c:pt>
                <c:pt idx="39">
                  <c:v>4.2698998418555618</c:v>
                </c:pt>
                <c:pt idx="40">
                  <c:v>4.4407894736842106</c:v>
                </c:pt>
                <c:pt idx="41">
                  <c:v>6.342062193126023</c:v>
                </c:pt>
                <c:pt idx="42">
                  <c:v>7.0927513639906472</c:v>
                </c:pt>
                <c:pt idx="43">
                  <c:v>5.4782975136957432</c:v>
                </c:pt>
                <c:pt idx="44">
                  <c:v>6.0780287474332653</c:v>
                </c:pt>
                <c:pt idx="45">
                  <c:v>5.5045871559633035</c:v>
                </c:pt>
                <c:pt idx="46">
                  <c:v>3.2407407407407405</c:v>
                </c:pt>
                <c:pt idx="47">
                  <c:v>2.0942408376963351</c:v>
                </c:pt>
                <c:pt idx="48">
                  <c:v>2.3445463812436289</c:v>
                </c:pt>
                <c:pt idx="49">
                  <c:v>4.1836734693877551</c:v>
                </c:pt>
                <c:pt idx="50">
                  <c:v>5.7197943444730077</c:v>
                </c:pt>
                <c:pt idx="51">
                  <c:v>8.905109489051096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9-4A9B-BFD7-416EC376A6D5}"/>
            </c:ext>
          </c:extLst>
        </c:ser>
        <c:ser>
          <c:idx val="2"/>
          <c:order val="2"/>
          <c:tx>
            <c:strRef>
              <c:f>'C.E. Centros de Salud'!$A$12</c:f>
              <c:strCache>
                <c:ptCount val="1"/>
                <c:pt idx="0">
                  <c:v>NORTE</c:v>
                </c:pt>
              </c:strCache>
            </c:strRef>
          </c:tx>
          <c:spPr>
            <a:ln w="15875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'C.E. Centros de Salud'!$C$5:$BB$5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'C.E. Centros de Salud'!$C$14:$BB$14</c:f>
              <c:numCache>
                <c:formatCode>0.0</c:formatCode>
                <c:ptCount val="52"/>
                <c:pt idx="0">
                  <c:v>31.704260651629074</c:v>
                </c:pt>
                <c:pt idx="1">
                  <c:v>35.505319148936174</c:v>
                </c:pt>
                <c:pt idx="2">
                  <c:v>33.757062146892657</c:v>
                </c:pt>
                <c:pt idx="3">
                  <c:v>15.961800818553886</c:v>
                </c:pt>
                <c:pt idx="4">
                  <c:v>8.9136490250696383</c:v>
                </c:pt>
                <c:pt idx="5">
                  <c:v>6.1176470588235299</c:v>
                </c:pt>
                <c:pt idx="6">
                  <c:v>6.2032085561497325</c:v>
                </c:pt>
                <c:pt idx="7">
                  <c:v>9.1792656587472994</c:v>
                </c:pt>
                <c:pt idx="8">
                  <c:v>9.6505823627287857</c:v>
                </c:pt>
                <c:pt idx="9">
                  <c:v>6.5536723163841808</c:v>
                </c:pt>
                <c:pt idx="10">
                  <c:v>10.208193418401612</c:v>
                </c:pt>
                <c:pt idx="11">
                  <c:v>7.9774375503626107</c:v>
                </c:pt>
                <c:pt idx="12">
                  <c:v>5.2380952380952381</c:v>
                </c:pt>
                <c:pt idx="13">
                  <c:v>4.6525679758308156</c:v>
                </c:pt>
                <c:pt idx="14">
                  <c:v>2.3076923076923079</c:v>
                </c:pt>
                <c:pt idx="15">
                  <c:v>3.3031088082901552</c:v>
                </c:pt>
                <c:pt idx="16">
                  <c:v>3.4146341463414638</c:v>
                </c:pt>
                <c:pt idx="17">
                  <c:v>4.2848870874348588</c:v>
                </c:pt>
                <c:pt idx="18">
                  <c:v>4.8834628190899005</c:v>
                </c:pt>
                <c:pt idx="19">
                  <c:v>6.1369509043927648</c:v>
                </c:pt>
                <c:pt idx="20">
                  <c:v>6.8181818181818175</c:v>
                </c:pt>
                <c:pt idx="21">
                  <c:v>4.5685279187817258</c:v>
                </c:pt>
                <c:pt idx="22">
                  <c:v>6.019871420222092</c:v>
                </c:pt>
                <c:pt idx="23">
                  <c:v>4.6153846153846159</c:v>
                </c:pt>
                <c:pt idx="24">
                  <c:v>4.5230263157894735</c:v>
                </c:pt>
                <c:pt idx="25">
                  <c:v>5.5727554179566559</c:v>
                </c:pt>
                <c:pt idx="26">
                  <c:v>4.3281653746770026</c:v>
                </c:pt>
                <c:pt idx="27">
                  <c:v>5.4629629629629628</c:v>
                </c:pt>
                <c:pt idx="28">
                  <c:v>4.9415992812219232</c:v>
                </c:pt>
                <c:pt idx="29">
                  <c:v>4.3853342918763483</c:v>
                </c:pt>
                <c:pt idx="30">
                  <c:v>3.5416666666666665</c:v>
                </c:pt>
                <c:pt idx="31">
                  <c:v>3.7985136251032205</c:v>
                </c:pt>
                <c:pt idx="32">
                  <c:v>4.7619047619047619</c:v>
                </c:pt>
                <c:pt idx="33">
                  <c:v>3.225806451612903</c:v>
                </c:pt>
                <c:pt idx="34">
                  <c:v>3.4120734908136483</c:v>
                </c:pt>
                <c:pt idx="35">
                  <c:v>3.0172413793103448</c:v>
                </c:pt>
                <c:pt idx="36">
                  <c:v>3.3470346447445682</c:v>
                </c:pt>
                <c:pt idx="37">
                  <c:v>2.912621359223301</c:v>
                </c:pt>
                <c:pt idx="38">
                  <c:v>2.9005524861878453</c:v>
                </c:pt>
                <c:pt idx="39">
                  <c:v>3.2128514056224895</c:v>
                </c:pt>
                <c:pt idx="40">
                  <c:v>2.4425287356321839</c:v>
                </c:pt>
                <c:pt idx="41">
                  <c:v>2.6795895096921321</c:v>
                </c:pt>
                <c:pt idx="42">
                  <c:v>3.0303030303030303</c:v>
                </c:pt>
                <c:pt idx="43">
                  <c:v>3.7960954446854664</c:v>
                </c:pt>
                <c:pt idx="44">
                  <c:v>3.5818005808325268</c:v>
                </c:pt>
                <c:pt idx="45">
                  <c:v>2.1498771498771498</c:v>
                </c:pt>
                <c:pt idx="46">
                  <c:v>2.0170674941815361</c:v>
                </c:pt>
                <c:pt idx="47">
                  <c:v>2.0480854853072126</c:v>
                </c:pt>
                <c:pt idx="48">
                  <c:v>1.9736842105263157</c:v>
                </c:pt>
                <c:pt idx="49">
                  <c:v>2.3956723338485317</c:v>
                </c:pt>
                <c:pt idx="50">
                  <c:v>3.5171102661596962</c:v>
                </c:pt>
                <c:pt idx="51">
                  <c:v>2.8723404255319149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F9-4A9B-BFD7-416EC376A6D5}"/>
            </c:ext>
          </c:extLst>
        </c:ser>
        <c:ser>
          <c:idx val="3"/>
          <c:order val="3"/>
          <c:tx>
            <c:strRef>
              <c:f>'C.E. Centros de Salud'!$A$15</c:f>
              <c:strCache>
                <c:ptCount val="1"/>
                <c:pt idx="0">
                  <c:v>OESTE</c:v>
                </c:pt>
              </c:strCache>
            </c:strRef>
          </c:tx>
          <c:spPr>
            <a:ln w="15875">
              <a:solidFill>
                <a:srgbClr val="7030A0"/>
              </a:solidFill>
            </a:ln>
          </c:spPr>
          <c:marker>
            <c:symbol val="none"/>
          </c:marker>
          <c:cat>
            <c:numRef>
              <c:f>'C.E. Centros de Salud'!$C$5:$BB$5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'C.E. Centros de Salud'!$C$17:$BB$17</c:f>
              <c:numCache>
                <c:formatCode>0.0</c:formatCode>
                <c:ptCount val="52"/>
                <c:pt idx="0">
                  <c:v>15.628815628815628</c:v>
                </c:pt>
                <c:pt idx="1">
                  <c:v>25.485961123110151</c:v>
                </c:pt>
                <c:pt idx="2">
                  <c:v>41.783029001074112</c:v>
                </c:pt>
                <c:pt idx="3">
                  <c:v>23.89937106918239</c:v>
                </c:pt>
                <c:pt idx="4">
                  <c:v>13.291139240506327</c:v>
                </c:pt>
                <c:pt idx="5">
                  <c:v>11.18546845124283</c:v>
                </c:pt>
                <c:pt idx="6">
                  <c:v>8.0125687352710138</c:v>
                </c:pt>
                <c:pt idx="7">
                  <c:v>8.9005235602094235</c:v>
                </c:pt>
                <c:pt idx="8">
                  <c:v>9.8621420996818667</c:v>
                </c:pt>
                <c:pt idx="9">
                  <c:v>10.587326120556414</c:v>
                </c:pt>
                <c:pt idx="10">
                  <c:v>9.5849802371541504</c:v>
                </c:pt>
                <c:pt idx="11">
                  <c:v>8.9011663597298956</c:v>
                </c:pt>
                <c:pt idx="12">
                  <c:v>7.2219293621507639</c:v>
                </c:pt>
                <c:pt idx="13">
                  <c:v>5.2563550193881943</c:v>
                </c:pt>
                <c:pt idx="14">
                  <c:v>7.4615384615384608</c:v>
                </c:pt>
                <c:pt idx="15">
                  <c:v>6.3389391979301424</c:v>
                </c:pt>
                <c:pt idx="16">
                  <c:v>7.854485324514263</c:v>
                </c:pt>
                <c:pt idx="17">
                  <c:v>9.1076696165191731</c:v>
                </c:pt>
                <c:pt idx="18">
                  <c:v>11.370597243491577</c:v>
                </c:pt>
                <c:pt idx="19">
                  <c:v>12.759643916913946</c:v>
                </c:pt>
                <c:pt idx="20">
                  <c:v>10.52387575336115</c:v>
                </c:pt>
                <c:pt idx="21">
                  <c:v>8.1598667776852629</c:v>
                </c:pt>
                <c:pt idx="22">
                  <c:v>9.6162138852953856</c:v>
                </c:pt>
                <c:pt idx="23">
                  <c:v>7.9857578840284837</c:v>
                </c:pt>
                <c:pt idx="24">
                  <c:v>7.9960019990004998</c:v>
                </c:pt>
                <c:pt idx="25">
                  <c:v>7.1911005164878823</c:v>
                </c:pt>
                <c:pt idx="26">
                  <c:v>7.7133728890917395</c:v>
                </c:pt>
                <c:pt idx="27">
                  <c:v>6.4206995687589838</c:v>
                </c:pt>
                <c:pt idx="28">
                  <c:v>7.4927953890489913</c:v>
                </c:pt>
                <c:pt idx="29">
                  <c:v>6.3854946787544344</c:v>
                </c:pt>
                <c:pt idx="30">
                  <c:v>6.6017316017316015</c:v>
                </c:pt>
                <c:pt idx="31">
                  <c:v>6.7273446774831811</c:v>
                </c:pt>
                <c:pt idx="32">
                  <c:v>6.5755764304013669</c:v>
                </c:pt>
                <c:pt idx="33">
                  <c:v>6.252024619371559</c:v>
                </c:pt>
                <c:pt idx="34">
                  <c:v>6.0810810810810816</c:v>
                </c:pt>
                <c:pt idx="35">
                  <c:v>5.6949806949806945</c:v>
                </c:pt>
                <c:pt idx="36">
                  <c:v>4.5810729355033146</c:v>
                </c:pt>
                <c:pt idx="37">
                  <c:v>5.7750759878419453</c:v>
                </c:pt>
                <c:pt idx="38">
                  <c:v>4.8946052161486246</c:v>
                </c:pt>
                <c:pt idx="39">
                  <c:v>4.9030786773090078</c:v>
                </c:pt>
                <c:pt idx="40">
                  <c:v>6.1068702290076331</c:v>
                </c:pt>
                <c:pt idx="41">
                  <c:v>5.8295964125560538</c:v>
                </c:pt>
                <c:pt idx="42">
                  <c:v>7.8711162255466052</c:v>
                </c:pt>
                <c:pt idx="43">
                  <c:v>8.0823680823680828</c:v>
                </c:pt>
                <c:pt idx="44">
                  <c:v>7.0456365092073661</c:v>
                </c:pt>
                <c:pt idx="45">
                  <c:v>5.7403783431180688</c:v>
                </c:pt>
                <c:pt idx="46">
                  <c:v>4.5276447540269915</c:v>
                </c:pt>
                <c:pt idx="47">
                  <c:v>4.6875</c:v>
                </c:pt>
                <c:pt idx="48">
                  <c:v>3.774879890185312</c:v>
                </c:pt>
                <c:pt idx="49">
                  <c:v>4.3415859346968064</c:v>
                </c:pt>
                <c:pt idx="50">
                  <c:v>5.6669572798605055</c:v>
                </c:pt>
                <c:pt idx="51">
                  <c:v>5.5110220440881763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F9-4A9B-BFD7-416EC376A6D5}"/>
            </c:ext>
          </c:extLst>
        </c:ser>
        <c:ser>
          <c:idx val="4"/>
          <c:order val="4"/>
          <c:tx>
            <c:strRef>
              <c:f>'C.E. Centros de Salud'!$A$18</c:f>
              <c:strCache>
                <c:ptCount val="1"/>
                <c:pt idx="0">
                  <c:v>SUDOESTE</c:v>
                </c:pt>
              </c:strCache>
            </c:strRef>
          </c:tx>
          <c:spPr>
            <a:ln w="15875"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'C.E. Centros de Salud'!$C$5:$BB$5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'C.E. Centros de Salud'!$C$20:$BB$20</c:f>
              <c:numCache>
                <c:formatCode>0.0</c:formatCode>
                <c:ptCount val="52"/>
                <c:pt idx="0">
                  <c:v>14.854299928926796</c:v>
                </c:pt>
                <c:pt idx="1">
                  <c:v>18.903803131991051</c:v>
                </c:pt>
                <c:pt idx="2">
                  <c:v>24.899598393574294</c:v>
                </c:pt>
                <c:pt idx="3">
                  <c:v>19.622331691297209</c:v>
                </c:pt>
                <c:pt idx="4">
                  <c:v>7.871064467766117</c:v>
                </c:pt>
                <c:pt idx="5">
                  <c:v>3.8701622971285889</c:v>
                </c:pt>
                <c:pt idx="6">
                  <c:v>3.9336201598033185</c:v>
                </c:pt>
                <c:pt idx="7">
                  <c:v>6.9218668065023596</c:v>
                </c:pt>
                <c:pt idx="8">
                  <c:v>9.8926380368098155</c:v>
                </c:pt>
                <c:pt idx="9">
                  <c:v>8.6999999999999993</c:v>
                </c:pt>
                <c:pt idx="10">
                  <c:v>7.8084714548802943</c:v>
                </c:pt>
                <c:pt idx="11">
                  <c:v>7.0146818923327903</c:v>
                </c:pt>
                <c:pt idx="12">
                  <c:v>4.6209971625456019</c:v>
                </c:pt>
                <c:pt idx="13">
                  <c:v>3.7486611924312747</c:v>
                </c:pt>
                <c:pt idx="14">
                  <c:v>5.8380414312617699</c:v>
                </c:pt>
                <c:pt idx="15">
                  <c:v>5.7721139430284865</c:v>
                </c:pt>
                <c:pt idx="16">
                  <c:v>5.39906103286385</c:v>
                </c:pt>
                <c:pt idx="17">
                  <c:v>6.7918088737201368</c:v>
                </c:pt>
                <c:pt idx="18">
                  <c:v>8.6297760210803691</c:v>
                </c:pt>
                <c:pt idx="19">
                  <c:v>8.6484593837535009</c:v>
                </c:pt>
                <c:pt idx="20">
                  <c:v>9.9535243996901634</c:v>
                </c:pt>
                <c:pt idx="21">
                  <c:v>7.8504672897196262</c:v>
                </c:pt>
                <c:pt idx="22">
                  <c:v>7.4573863636363633</c:v>
                </c:pt>
                <c:pt idx="23">
                  <c:v>7.7021822849807453</c:v>
                </c:pt>
                <c:pt idx="24">
                  <c:v>6.967615309126594</c:v>
                </c:pt>
                <c:pt idx="25">
                  <c:v>6.6542750929368024</c:v>
                </c:pt>
                <c:pt idx="26">
                  <c:v>6.508355321020229</c:v>
                </c:pt>
                <c:pt idx="27">
                  <c:v>5.8447937131630647</c:v>
                </c:pt>
                <c:pt idx="28">
                  <c:v>6.0810810810810816</c:v>
                </c:pt>
                <c:pt idx="29">
                  <c:v>4.4621513944223112</c:v>
                </c:pt>
                <c:pt idx="30">
                  <c:v>4.7990635973468594</c:v>
                </c:pt>
                <c:pt idx="31">
                  <c:v>5.8556701030927831</c:v>
                </c:pt>
                <c:pt idx="32">
                  <c:v>3.7518759379689848</c:v>
                </c:pt>
                <c:pt idx="33">
                  <c:v>4.9100449775112445</c:v>
                </c:pt>
                <c:pt idx="34">
                  <c:v>4.9065420560747661</c:v>
                </c:pt>
                <c:pt idx="35">
                  <c:v>4.3936092955700801</c:v>
                </c:pt>
                <c:pt idx="36">
                  <c:v>4.0969006056287851</c:v>
                </c:pt>
                <c:pt idx="37">
                  <c:v>4.3985986765278318</c:v>
                </c:pt>
                <c:pt idx="38">
                  <c:v>4.1766109785202863</c:v>
                </c:pt>
                <c:pt idx="39">
                  <c:v>3.2898172323759791</c:v>
                </c:pt>
                <c:pt idx="40">
                  <c:v>3.2945736434108532</c:v>
                </c:pt>
                <c:pt idx="41">
                  <c:v>3.5282898919262555</c:v>
                </c:pt>
                <c:pt idx="42">
                  <c:v>4.3220338983050848</c:v>
                </c:pt>
                <c:pt idx="43">
                  <c:v>3.4283883370714516</c:v>
                </c:pt>
                <c:pt idx="44">
                  <c:v>3.811659192825112</c:v>
                </c:pt>
                <c:pt idx="45">
                  <c:v>3.3419023136246784</c:v>
                </c:pt>
                <c:pt idx="46">
                  <c:v>2.8057173107464268</c:v>
                </c:pt>
                <c:pt idx="47">
                  <c:v>1.8823529411764703</c:v>
                </c:pt>
                <c:pt idx="48">
                  <c:v>1.9145802650957291</c:v>
                </c:pt>
                <c:pt idx="49">
                  <c:v>3.125</c:v>
                </c:pt>
                <c:pt idx="50">
                  <c:v>4.2863871879415916</c:v>
                </c:pt>
                <c:pt idx="51">
                  <c:v>3.9248203427307908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9F9-4A9B-BFD7-416EC376A6D5}"/>
            </c:ext>
          </c:extLst>
        </c:ser>
        <c:ser>
          <c:idx val="5"/>
          <c:order val="5"/>
          <c:tx>
            <c:strRef>
              <c:f>'C.E. Centros de Salud'!$A$21</c:f>
              <c:strCache>
                <c:ptCount val="1"/>
                <c:pt idx="0">
                  <c:v>SUR</c:v>
                </c:pt>
              </c:strCache>
            </c:strRef>
          </c:tx>
          <c:spPr>
            <a:ln w="15875">
              <a:solidFill>
                <a:srgbClr val="00B0F0"/>
              </a:solidFill>
            </a:ln>
          </c:spPr>
          <c:marker>
            <c:symbol val="none"/>
          </c:marker>
          <c:cat>
            <c:numRef>
              <c:f>'C.E. Centros de Salud'!$C$5:$BB$5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'C.E. Centros de Salud'!$A$23:$BB$23</c:f>
              <c:numCache>
                <c:formatCode>General</c:formatCode>
                <c:ptCount val="54"/>
                <c:pt idx="1">
                  <c:v>0</c:v>
                </c:pt>
                <c:pt idx="2" formatCode="#,#00">
                  <c:v>35.942492012779553</c:v>
                </c:pt>
                <c:pt idx="3" formatCode="#,#00">
                  <c:v>34.517766497461928</c:v>
                </c:pt>
                <c:pt idx="4" formatCode="#,#00">
                  <c:v>29.128014842300558</c:v>
                </c:pt>
                <c:pt idx="5" formatCode="#,#00">
                  <c:v>21.88006482982172</c:v>
                </c:pt>
                <c:pt idx="6" formatCode="#,#00">
                  <c:v>11.570247933884298</c:v>
                </c:pt>
                <c:pt idx="7" formatCode="#,#00">
                  <c:v>6.9885641677255403</c:v>
                </c:pt>
                <c:pt idx="8" formatCode="#,#00">
                  <c:v>4.6349942062572422</c:v>
                </c:pt>
                <c:pt idx="9" formatCode="#,#00">
                  <c:v>7.6923076923076925</c:v>
                </c:pt>
                <c:pt idx="10" formatCode="#,#00">
                  <c:v>6.9915254237288131</c:v>
                </c:pt>
                <c:pt idx="11" formatCode="#,#00">
                  <c:v>10</c:v>
                </c:pt>
                <c:pt idx="12" formatCode="#,#00">
                  <c:v>8.2736674622116144</c:v>
                </c:pt>
                <c:pt idx="13" formatCode="#,#00">
                  <c:v>11.082251082251082</c:v>
                </c:pt>
                <c:pt idx="14" formatCode="#,#00">
                  <c:v>7.34375</c:v>
                </c:pt>
                <c:pt idx="15" formatCode="#,#00">
                  <c:v>5.5172413793103452</c:v>
                </c:pt>
                <c:pt idx="16" formatCode="#,#00">
                  <c:v>5.2878965922444188</c:v>
                </c:pt>
                <c:pt idx="17" formatCode="#,#00">
                  <c:v>4.8363095238095237</c:v>
                </c:pt>
                <c:pt idx="18" formatCode="#,#00">
                  <c:v>5.8651026392961878</c:v>
                </c:pt>
                <c:pt idx="19" formatCode="#,#00">
                  <c:v>8.8636363636363633</c:v>
                </c:pt>
                <c:pt idx="20" formatCode="#,#00">
                  <c:v>9.3632958801498134</c:v>
                </c:pt>
                <c:pt idx="21" formatCode="#,#00">
                  <c:v>11.323763955342903</c:v>
                </c:pt>
                <c:pt idx="22" formatCode="#,#00">
                  <c:v>11.606456571867794</c:v>
                </c:pt>
                <c:pt idx="23" formatCode="#,#00">
                  <c:v>7.044410413476264</c:v>
                </c:pt>
                <c:pt idx="24" formatCode="#,#00">
                  <c:v>7.6406381192275399</c:v>
                </c:pt>
                <c:pt idx="25" formatCode="#,#00">
                  <c:v>5.3030303030303028</c:v>
                </c:pt>
                <c:pt idx="26" formatCode="#,#00">
                  <c:v>5.8291457286432165</c:v>
                </c:pt>
                <c:pt idx="27" formatCode="#,#00">
                  <c:v>4.4861337683523654</c:v>
                </c:pt>
                <c:pt idx="28" formatCode="#,#00">
                  <c:v>6.1068702290076331</c:v>
                </c:pt>
                <c:pt idx="29" formatCode="#,#00">
                  <c:v>5.5803571428571432</c:v>
                </c:pt>
                <c:pt idx="30" formatCode="#,#00">
                  <c:v>6.9387755102040813</c:v>
                </c:pt>
                <c:pt idx="31" formatCode="#,#00">
                  <c:v>4.3964828137490013</c:v>
                </c:pt>
                <c:pt idx="32" formatCode="#,#00">
                  <c:v>5.0505050505050502</c:v>
                </c:pt>
                <c:pt idx="33" formatCode="#,#00">
                  <c:v>4.9684542586750791</c:v>
                </c:pt>
                <c:pt idx="34" formatCode="#,#00">
                  <c:v>3.7608486017357765</c:v>
                </c:pt>
                <c:pt idx="35" formatCode="#,#00">
                  <c:v>6.2691131498470938</c:v>
                </c:pt>
                <c:pt idx="36" formatCode="#,#00">
                  <c:v>5.450733752620545</c:v>
                </c:pt>
                <c:pt idx="37" formatCode="#,#00">
                  <c:v>4.8069919883466854</c:v>
                </c:pt>
                <c:pt idx="38" formatCode="#,#00">
                  <c:v>5.0162866449511405</c:v>
                </c:pt>
                <c:pt idx="39" formatCode="#,#00">
                  <c:v>5.8823529411764701</c:v>
                </c:pt>
                <c:pt idx="40" formatCode="#,#00">
                  <c:v>4.7696038803556995</c:v>
                </c:pt>
                <c:pt idx="41" formatCode="#,#00">
                  <c:v>3.015484922575387</c:v>
                </c:pt>
                <c:pt idx="42" formatCode="#,#00">
                  <c:v>4.0462427745664744</c:v>
                </c:pt>
                <c:pt idx="43" formatCode="#,#00">
                  <c:v>5.0188205771643668</c:v>
                </c:pt>
                <c:pt idx="44" formatCode="#,#00">
                  <c:v>6.119951040391677</c:v>
                </c:pt>
                <c:pt idx="45" formatCode="#,#00">
                  <c:v>5.0900062073246435</c:v>
                </c:pt>
                <c:pt idx="46" formatCode="#,#00">
                  <c:v>4.7337278106508878</c:v>
                </c:pt>
                <c:pt idx="47" formatCode="#,#00">
                  <c:v>4.2172980700500355</c:v>
                </c:pt>
                <c:pt idx="48" formatCode="#,#00">
                  <c:v>4.7619047619047619</c:v>
                </c:pt>
                <c:pt idx="49" formatCode="#,#00">
                  <c:v>2.9748283752860414</c:v>
                </c:pt>
                <c:pt idx="50" formatCode="#,#00">
                  <c:v>1.9953051643192488</c:v>
                </c:pt>
                <c:pt idx="51" formatCode="#,#00">
                  <c:v>3.4482758620689653</c:v>
                </c:pt>
                <c:pt idx="52" formatCode="#,#00">
                  <c:v>3.8394415357766145</c:v>
                </c:pt>
                <c:pt idx="53" formatCode="#,#00">
                  <c:v>4.3570669500531354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9F9-4A9B-BFD7-416EC376A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4782720"/>
        <c:axId val="194784640"/>
      </c:lineChart>
      <c:dateAx>
        <c:axId val="194782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/>
                </a:pPr>
                <a:r>
                  <a:rPr lang="es-AR" sz="800" b="1" i="0" baseline="0"/>
                  <a:t>Semana Epidemiológica</a:t>
                </a:r>
                <a:endParaRPr lang="es-AR" sz="800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94784640"/>
        <c:crosses val="autoZero"/>
        <c:auto val="0"/>
        <c:lblOffset val="100"/>
        <c:baseTimeUnit val="days"/>
        <c:majorUnit val="2"/>
        <c:majorTimeUnit val="days"/>
        <c:minorUnit val="1"/>
      </c:dateAx>
      <c:valAx>
        <c:axId val="1947846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800"/>
                </a:pPr>
                <a:r>
                  <a:rPr lang="es-AR" sz="800" b="1" i="0" baseline="0"/>
                  <a:t>% Respiratorias</a:t>
                </a:r>
                <a:endParaRPr lang="es-AR" sz="800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crossAx val="1947827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s-AR" sz="1000" b="1" i="0" baseline="0"/>
              <a:t>% de consultas por patologías respiratorias en consultorios externos. Hospitales Municipales. Rosario. Año 2022</a:t>
            </a:r>
            <a:endParaRPr lang="es-AR" sz="100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'C.E. Hospitales'!$A$6</c:f>
              <c:strCache>
                <c:ptCount val="1"/>
                <c:pt idx="0">
                  <c:v>HIC</c:v>
                </c:pt>
              </c:strCache>
            </c:strRef>
          </c:tx>
          <c:spPr>
            <a:ln w="1587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'C.E. Centros de Salud'!$C$5:$BB$5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'C.E. Hospitales'!$C$8:$BB$8</c:f>
              <c:numCache>
                <c:formatCode>0.0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3.0737704918032787</c:v>
                </c:pt>
                <c:pt idx="14">
                  <c:v>2.4390243902439024</c:v>
                </c:pt>
                <c:pt idx="15">
                  <c:v>3.8461538461538463</c:v>
                </c:pt>
                <c:pt idx="16">
                  <c:v>4.1237113402061851</c:v>
                </c:pt>
                <c:pt idx="17">
                  <c:v>3.2520325203252036</c:v>
                </c:pt>
                <c:pt idx="18">
                  <c:v>6.191369606003752</c:v>
                </c:pt>
                <c:pt idx="19">
                  <c:v>4.4009779951100247</c:v>
                </c:pt>
                <c:pt idx="20">
                  <c:v>5.0925925925925926</c:v>
                </c:pt>
                <c:pt idx="21">
                  <c:v>4.9568965517241379</c:v>
                </c:pt>
                <c:pt idx="22">
                  <c:v>5.439330543933055</c:v>
                </c:pt>
                <c:pt idx="23">
                  <c:v>4.5238095238095237</c:v>
                </c:pt>
                <c:pt idx="24">
                  <c:v>4.7619047619047619</c:v>
                </c:pt>
                <c:pt idx="25">
                  <c:v>4.6065259117082533</c:v>
                </c:pt>
                <c:pt idx="26">
                  <c:v>3.6893203883495143</c:v>
                </c:pt>
                <c:pt idx="27">
                  <c:v>2.8409090909090908</c:v>
                </c:pt>
                <c:pt idx="28">
                  <c:v>3.5000000000000004</c:v>
                </c:pt>
                <c:pt idx="29">
                  <c:v>3.9473684210526314</c:v>
                </c:pt>
                <c:pt idx="30">
                  <c:v>2.7322404371584699</c:v>
                </c:pt>
                <c:pt idx="31">
                  <c:v>3.3398821218074657</c:v>
                </c:pt>
                <c:pt idx="32">
                  <c:v>2.25</c:v>
                </c:pt>
                <c:pt idx="33">
                  <c:v>3.45489443378119</c:v>
                </c:pt>
                <c:pt idx="34">
                  <c:v>1.7412935323383085</c:v>
                </c:pt>
                <c:pt idx="35">
                  <c:v>1.8433179723502304</c:v>
                </c:pt>
                <c:pt idx="36">
                  <c:v>0.87336244541484709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A8-42EF-8BD9-A9A55146566E}"/>
            </c:ext>
          </c:extLst>
        </c:ser>
        <c:ser>
          <c:idx val="1"/>
          <c:order val="1"/>
          <c:tx>
            <c:strRef>
              <c:f>'C.E. Hospitales'!$A$9</c:f>
              <c:strCache>
                <c:ptCount val="1"/>
                <c:pt idx="0">
                  <c:v>HNVV</c:v>
                </c:pt>
              </c:strCache>
            </c:strRef>
          </c:tx>
          <c:spPr>
            <a:ln w="15875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'C.E. Centros de Salud'!$C$5:$BB$5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'C.E. Hospitales'!$C$11:$BB$11</c:f>
              <c:numCache>
                <c:formatCode>0.0</c:formatCode>
                <c:ptCount val="52"/>
                <c:pt idx="0">
                  <c:v>12.643678160919542</c:v>
                </c:pt>
                <c:pt idx="1">
                  <c:v>5.4054054054054053</c:v>
                </c:pt>
                <c:pt idx="2">
                  <c:v>10.256410256410255</c:v>
                </c:pt>
                <c:pt idx="3">
                  <c:v>12.962962962962962</c:v>
                </c:pt>
                <c:pt idx="4">
                  <c:v>10.294117647058822</c:v>
                </c:pt>
                <c:pt idx="5">
                  <c:v>8</c:v>
                </c:pt>
                <c:pt idx="6">
                  <c:v>6.25</c:v>
                </c:pt>
                <c:pt idx="7">
                  <c:v>27.184466019417474</c:v>
                </c:pt>
                <c:pt idx="8">
                  <c:v>23.076923076923077</c:v>
                </c:pt>
                <c:pt idx="9">
                  <c:v>15.957446808510639</c:v>
                </c:pt>
                <c:pt idx="10">
                  <c:v>8.9743589743589745</c:v>
                </c:pt>
                <c:pt idx="11">
                  <c:v>15.686274509803921</c:v>
                </c:pt>
                <c:pt idx="12">
                  <c:v>21.153846153846153</c:v>
                </c:pt>
                <c:pt idx="13">
                  <c:v>15.74074074074074</c:v>
                </c:pt>
                <c:pt idx="14">
                  <c:v>8.4745762711864394</c:v>
                </c:pt>
                <c:pt idx="15">
                  <c:v>18.691588785046729</c:v>
                </c:pt>
                <c:pt idx="16">
                  <c:v>23.478260869565219</c:v>
                </c:pt>
                <c:pt idx="17">
                  <c:v>18.699186991869919</c:v>
                </c:pt>
                <c:pt idx="18">
                  <c:v>20.325203252032519</c:v>
                </c:pt>
                <c:pt idx="19">
                  <c:v>25.842696629213485</c:v>
                </c:pt>
                <c:pt idx="20">
                  <c:v>35.227272727272727</c:v>
                </c:pt>
                <c:pt idx="21">
                  <c:v>22.222222222222221</c:v>
                </c:pt>
                <c:pt idx="22">
                  <c:v>28.688524590163933</c:v>
                </c:pt>
                <c:pt idx="23">
                  <c:v>19.811320754716981</c:v>
                </c:pt>
                <c:pt idx="24">
                  <c:v>24.637681159420293</c:v>
                </c:pt>
                <c:pt idx="25">
                  <c:v>22.30769230769231</c:v>
                </c:pt>
                <c:pt idx="26">
                  <c:v>35.454545454545453</c:v>
                </c:pt>
                <c:pt idx="27">
                  <c:v>20</c:v>
                </c:pt>
                <c:pt idx="28">
                  <c:v>17.5</c:v>
                </c:pt>
                <c:pt idx="29">
                  <c:v>22.033898305084744</c:v>
                </c:pt>
                <c:pt idx="30">
                  <c:v>30</c:v>
                </c:pt>
                <c:pt idx="31">
                  <c:v>26.190476190476193</c:v>
                </c:pt>
                <c:pt idx="32">
                  <c:v>32.926829268292686</c:v>
                </c:pt>
                <c:pt idx="33">
                  <c:v>28.155339805825243</c:v>
                </c:pt>
                <c:pt idx="34">
                  <c:v>25.581395348837212</c:v>
                </c:pt>
                <c:pt idx="35">
                  <c:v>35.454545454545453</c:v>
                </c:pt>
                <c:pt idx="36">
                  <c:v>33.333333333333329</c:v>
                </c:pt>
                <c:pt idx="37">
                  <c:v>33.333333333333329</c:v>
                </c:pt>
                <c:pt idx="38">
                  <c:v>23.809523809523807</c:v>
                </c:pt>
                <c:pt idx="39">
                  <c:v>34</c:v>
                </c:pt>
                <c:pt idx="40">
                  <c:v>22.222222222222221</c:v>
                </c:pt>
                <c:pt idx="41">
                  <c:v>34.862385321100916</c:v>
                </c:pt>
                <c:pt idx="42">
                  <c:v>28.000000000000004</c:v>
                </c:pt>
                <c:pt idx="43">
                  <c:v>32.727272727272727</c:v>
                </c:pt>
                <c:pt idx="44">
                  <c:v>7.3529411764705888</c:v>
                </c:pt>
                <c:pt idx="45">
                  <c:v>0</c:v>
                </c:pt>
                <c:pt idx="46">
                  <c:v>9.8039215686274517</c:v>
                </c:pt>
                <c:pt idx="47">
                  <c:v>17.777777777777779</c:v>
                </c:pt>
                <c:pt idx="48">
                  <c:v>21.111111111111111</c:v>
                </c:pt>
                <c:pt idx="49">
                  <c:v>33.898305084745758</c:v>
                </c:pt>
                <c:pt idx="50">
                  <c:v>24.561403508771928</c:v>
                </c:pt>
                <c:pt idx="51">
                  <c:v>14.102564102564102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A8-42EF-8BD9-A9A55146566E}"/>
            </c:ext>
          </c:extLst>
        </c:ser>
        <c:ser>
          <c:idx val="2"/>
          <c:order val="2"/>
          <c:tx>
            <c:strRef>
              <c:f>'C.E. Hospitales'!$A$12</c:f>
              <c:strCache>
                <c:ptCount val="1"/>
                <c:pt idx="0">
                  <c:v>HJBA</c:v>
                </c:pt>
              </c:strCache>
            </c:strRef>
          </c:tx>
          <c:spPr>
            <a:ln w="15875">
              <a:solidFill>
                <a:srgbClr val="7030A0"/>
              </a:solidFill>
            </a:ln>
          </c:spPr>
          <c:marker>
            <c:symbol val="none"/>
          </c:marker>
          <c:cat>
            <c:numRef>
              <c:f>'C.E. Centros de Salud'!$C$5:$BB$5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'C.E. Hospitales'!$C$14:$BB$14</c:f>
              <c:numCache>
                <c:formatCode>0.0</c:formatCode>
                <c:ptCount val="52"/>
                <c:pt idx="0">
                  <c:v>4.225352112676056</c:v>
                </c:pt>
                <c:pt idx="1">
                  <c:v>1.5151515151515151</c:v>
                </c:pt>
                <c:pt idx="2">
                  <c:v>5.1724137931034484</c:v>
                </c:pt>
                <c:pt idx="3">
                  <c:v>15.217391304347828</c:v>
                </c:pt>
                <c:pt idx="4">
                  <c:v>6.4285714285714279</c:v>
                </c:pt>
                <c:pt idx="5">
                  <c:v>6.666666666666667</c:v>
                </c:pt>
                <c:pt idx="6">
                  <c:v>6</c:v>
                </c:pt>
                <c:pt idx="7">
                  <c:v>1.7857142857142856</c:v>
                </c:pt>
                <c:pt idx="8">
                  <c:v>3.5087719298245612</c:v>
                </c:pt>
                <c:pt idx="9">
                  <c:v>10.4</c:v>
                </c:pt>
                <c:pt idx="10">
                  <c:v>4.1237113402061851</c:v>
                </c:pt>
                <c:pt idx="11">
                  <c:v>6.7164179104477615</c:v>
                </c:pt>
                <c:pt idx="12">
                  <c:v>6.7357512953367875</c:v>
                </c:pt>
                <c:pt idx="13">
                  <c:v>8.3333333333333321</c:v>
                </c:pt>
                <c:pt idx="14">
                  <c:v>6.4516129032258061</c:v>
                </c:pt>
                <c:pt idx="15">
                  <c:v>6.2780269058295968</c:v>
                </c:pt>
                <c:pt idx="16">
                  <c:v>3.4782608695652173</c:v>
                </c:pt>
                <c:pt idx="17">
                  <c:v>3.1914893617021276</c:v>
                </c:pt>
                <c:pt idx="18">
                  <c:v>6.3348416289592757</c:v>
                </c:pt>
                <c:pt idx="19">
                  <c:v>9.4594594594594597</c:v>
                </c:pt>
                <c:pt idx="20">
                  <c:v>4.8780487804878048</c:v>
                </c:pt>
                <c:pt idx="21">
                  <c:v>9.0909090909090917</c:v>
                </c:pt>
                <c:pt idx="22">
                  <c:v>11.486486486486488</c:v>
                </c:pt>
                <c:pt idx="23">
                  <c:v>3.9735099337748347</c:v>
                </c:pt>
                <c:pt idx="24">
                  <c:v>6.8181818181818175</c:v>
                </c:pt>
                <c:pt idx="25">
                  <c:v>1.5706806282722512</c:v>
                </c:pt>
                <c:pt idx="26">
                  <c:v>5.1724137931034484</c:v>
                </c:pt>
                <c:pt idx="27">
                  <c:v>11.235955056179774</c:v>
                </c:pt>
                <c:pt idx="28">
                  <c:v>9.0909090909090917</c:v>
                </c:pt>
                <c:pt idx="29">
                  <c:v>6.8965517241379306</c:v>
                </c:pt>
                <c:pt idx="30">
                  <c:v>5</c:v>
                </c:pt>
                <c:pt idx="31">
                  <c:v>4.10958904109589</c:v>
                </c:pt>
                <c:pt idx="32">
                  <c:v>6.8627450980392162</c:v>
                </c:pt>
                <c:pt idx="33">
                  <c:v>6.756756756756757</c:v>
                </c:pt>
                <c:pt idx="34">
                  <c:v>7.1428571428571423</c:v>
                </c:pt>
                <c:pt idx="35">
                  <c:v>3.7037037037037033</c:v>
                </c:pt>
                <c:pt idx="36">
                  <c:v>5.4054054054054053</c:v>
                </c:pt>
                <c:pt idx="37">
                  <c:v>1.1627906976744187</c:v>
                </c:pt>
                <c:pt idx="38">
                  <c:v>4.4943820224719104</c:v>
                </c:pt>
                <c:pt idx="39">
                  <c:v>9.0909090909090917</c:v>
                </c:pt>
                <c:pt idx="40">
                  <c:v>2.1052631578947367</c:v>
                </c:pt>
                <c:pt idx="41">
                  <c:v>5.1724137931034484</c:v>
                </c:pt>
                <c:pt idx="42">
                  <c:v>2.5641025641025639</c:v>
                </c:pt>
                <c:pt idx="43">
                  <c:v>2.3952095808383236</c:v>
                </c:pt>
                <c:pt idx="44">
                  <c:v>4.7904191616766472</c:v>
                </c:pt>
                <c:pt idx="45">
                  <c:v>16.153846153846153</c:v>
                </c:pt>
                <c:pt idx="46">
                  <c:v>1.3333333333333335</c:v>
                </c:pt>
                <c:pt idx="47">
                  <c:v>4.4444444444444446</c:v>
                </c:pt>
                <c:pt idx="48">
                  <c:v>0</c:v>
                </c:pt>
                <c:pt idx="49">
                  <c:v>5.6338028169014089</c:v>
                </c:pt>
                <c:pt idx="50">
                  <c:v>1.1111111111111112</c:v>
                </c:pt>
                <c:pt idx="51">
                  <c:v>2.4691358024691357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A8-42EF-8BD9-A9A55146566E}"/>
            </c:ext>
          </c:extLst>
        </c:ser>
        <c:ser>
          <c:idx val="3"/>
          <c:order val="3"/>
          <c:tx>
            <c:strRef>
              <c:f>'C.E. Hospitales'!$A$15</c:f>
              <c:strCache>
                <c:ptCount val="1"/>
                <c:pt idx="0">
                  <c:v>HRSP</c:v>
                </c:pt>
              </c:strCache>
            </c:strRef>
          </c:tx>
          <c:spPr>
            <a:ln w="15875"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'C.E. Centros de Salud'!$C$5:$BB$5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'C.E. Hospitales'!$C$17:$BB$17</c:f>
              <c:numCache>
                <c:formatCode>#,#00</c:formatCode>
                <c:ptCount val="52"/>
                <c:pt idx="0">
                  <c:v>1.2658227848101267</c:v>
                </c:pt>
                <c:pt idx="1">
                  <c:v>1.4705882352941175</c:v>
                </c:pt>
                <c:pt idx="2">
                  <c:v>3.125</c:v>
                </c:pt>
                <c:pt idx="3">
                  <c:v>1.9867549668874174</c:v>
                </c:pt>
                <c:pt idx="4">
                  <c:v>0</c:v>
                </c:pt>
                <c:pt idx="5">
                  <c:v>2.3255813953488373</c:v>
                </c:pt>
                <c:pt idx="6">
                  <c:v>0.6211180124223602</c:v>
                </c:pt>
                <c:pt idx="7">
                  <c:v>1.0309278350515463</c:v>
                </c:pt>
                <c:pt idx="8">
                  <c:v>2.3622047244094486</c:v>
                </c:pt>
                <c:pt idx="9">
                  <c:v>0.46296296296296291</c:v>
                </c:pt>
                <c:pt idx="10">
                  <c:v>1.4423076923076923</c:v>
                </c:pt>
                <c:pt idx="11">
                  <c:v>1.2345679012345678</c:v>
                </c:pt>
                <c:pt idx="12">
                  <c:v>1.4563106796116505</c:v>
                </c:pt>
                <c:pt idx="13">
                  <c:v>1.893939393939394</c:v>
                </c:pt>
                <c:pt idx="14">
                  <c:v>3.5087719298245612</c:v>
                </c:pt>
                <c:pt idx="15">
                  <c:v>3.4351145038167941</c:v>
                </c:pt>
                <c:pt idx="16">
                  <c:v>4.8245614035087714</c:v>
                </c:pt>
                <c:pt idx="17">
                  <c:v>1.8433179723502304</c:v>
                </c:pt>
                <c:pt idx="18">
                  <c:v>3.7037037037037033</c:v>
                </c:pt>
                <c:pt idx="19">
                  <c:v>5.785123966942149</c:v>
                </c:pt>
                <c:pt idx="20">
                  <c:v>4.6357615894039732</c:v>
                </c:pt>
                <c:pt idx="21">
                  <c:v>7.2398190045248878</c:v>
                </c:pt>
                <c:pt idx="22">
                  <c:v>7.3394495412844041</c:v>
                </c:pt>
                <c:pt idx="23">
                  <c:v>7.8125</c:v>
                </c:pt>
                <c:pt idx="24">
                  <c:v>1.6949152542372881</c:v>
                </c:pt>
                <c:pt idx="25">
                  <c:v>1.5</c:v>
                </c:pt>
                <c:pt idx="26">
                  <c:v>0.96153846153846156</c:v>
                </c:pt>
                <c:pt idx="27">
                  <c:v>2.0689655172413794</c:v>
                </c:pt>
                <c:pt idx="28">
                  <c:v>1.3071895424836601</c:v>
                </c:pt>
                <c:pt idx="29">
                  <c:v>2.877697841726619</c:v>
                </c:pt>
                <c:pt idx="30">
                  <c:v>1.9417475728155338</c:v>
                </c:pt>
                <c:pt idx="31">
                  <c:v>1.0204081632653061</c:v>
                </c:pt>
                <c:pt idx="32">
                  <c:v>2.0408163265306123</c:v>
                </c:pt>
                <c:pt idx="33">
                  <c:v>2.0408163265306123</c:v>
                </c:pt>
                <c:pt idx="34">
                  <c:v>0</c:v>
                </c:pt>
                <c:pt idx="35">
                  <c:v>0</c:v>
                </c:pt>
                <c:pt idx="36">
                  <c:v>0.5988023952095809</c:v>
                </c:pt>
                <c:pt idx="37">
                  <c:v>0</c:v>
                </c:pt>
                <c:pt idx="38">
                  <c:v>0</c:v>
                </c:pt>
                <c:pt idx="39">
                  <c:v>1.1560693641618496</c:v>
                </c:pt>
                <c:pt idx="40">
                  <c:v>0</c:v>
                </c:pt>
                <c:pt idx="41">
                  <c:v>0.97087378640776689</c:v>
                </c:pt>
                <c:pt idx="42">
                  <c:v>0.6097560975609756</c:v>
                </c:pt>
                <c:pt idx="43">
                  <c:v>0.75757575757575757</c:v>
                </c:pt>
                <c:pt idx="44">
                  <c:v>0.66666666666666674</c:v>
                </c:pt>
                <c:pt idx="45">
                  <c:v>1.6949152542372881</c:v>
                </c:pt>
                <c:pt idx="46">
                  <c:v>1.3157894736842104</c:v>
                </c:pt>
                <c:pt idx="47">
                  <c:v>0</c:v>
                </c:pt>
                <c:pt idx="48">
                  <c:v>0.99009900990099009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A8-42EF-8BD9-A9A551465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4826240"/>
        <c:axId val="194828160"/>
      </c:lineChart>
      <c:dateAx>
        <c:axId val="194826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/>
                </a:pPr>
                <a:r>
                  <a:rPr lang="es-AR" sz="800" b="1" i="0" baseline="0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94828160"/>
        <c:crosses val="autoZero"/>
        <c:auto val="0"/>
        <c:lblOffset val="100"/>
        <c:baseTimeUnit val="days"/>
        <c:majorUnit val="2"/>
        <c:majorTimeUnit val="days"/>
      </c:dateAx>
      <c:valAx>
        <c:axId val="1948281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800"/>
                </a:pPr>
                <a:r>
                  <a:rPr lang="es-AR" sz="800" b="1" i="0" baseline="0"/>
                  <a:t>% Respiratorias</a:t>
                </a:r>
                <a:endParaRPr lang="es-AR" sz="800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crossAx val="1948262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AR" sz="1000" b="1" i="0" baseline="0"/>
              <a:t>% de consultas en la guardia ambulatoria por patologías respiratorias. Efectores Municipales. Rosario. Año 2022</a:t>
            </a:r>
            <a:endParaRPr lang="es-AR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929297577608407"/>
          <c:y val="0.17580816034359342"/>
          <c:w val="0.83759676788001913"/>
          <c:h val="0.54580959198282031"/>
        </c:manualLayout>
      </c:layout>
      <c:lineChart>
        <c:grouping val="standard"/>
        <c:varyColors val="0"/>
        <c:ser>
          <c:idx val="0"/>
          <c:order val="0"/>
          <c:tx>
            <c:strRef>
              <c:f>Guardias!$A$6</c:f>
              <c:strCache>
                <c:ptCount val="1"/>
                <c:pt idx="0">
                  <c:v>HECA</c:v>
                </c:pt>
              </c:strCache>
            </c:strRef>
          </c:tx>
          <c:spPr>
            <a:ln w="15875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Guardias!$C$5:$BB$5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Guardias!$A$8:$BB$8</c:f>
              <c:numCache>
                <c:formatCode>General</c:formatCode>
                <c:ptCount val="54"/>
                <c:pt idx="1">
                  <c:v>0</c:v>
                </c:pt>
                <c:pt idx="2" formatCode="0.0">
                  <c:v>21.739130434782609</c:v>
                </c:pt>
                <c:pt idx="3" formatCode="0.0">
                  <c:v>25.242718446601941</c:v>
                </c:pt>
                <c:pt idx="4" formatCode="0.0">
                  <c:v>17.675941080196399</c:v>
                </c:pt>
                <c:pt idx="5" formatCode="0.0">
                  <c:v>12.926829268292684</c:v>
                </c:pt>
                <c:pt idx="6" formatCode="0.0">
                  <c:v>6.498951781970649</c:v>
                </c:pt>
                <c:pt idx="7" formatCode="0.0">
                  <c:v>2.8629856850715747</c:v>
                </c:pt>
                <c:pt idx="8" formatCode="0.0">
                  <c:v>2.6156941649899399</c:v>
                </c:pt>
                <c:pt idx="9" formatCode="0.0">
                  <c:v>2.3575638506876229</c:v>
                </c:pt>
                <c:pt idx="10" formatCode="0.0">
                  <c:v>3.5490605427974948</c:v>
                </c:pt>
                <c:pt idx="11" formatCode="0.0">
                  <c:v>2.7777777777777777</c:v>
                </c:pt>
                <c:pt idx="12" formatCode="0.0">
                  <c:v>1.9569471624266144</c:v>
                </c:pt>
                <c:pt idx="13" formatCode="0.0">
                  <c:v>4.1015625</c:v>
                </c:pt>
                <c:pt idx="14" formatCode="0.0">
                  <c:v>2.7896995708154506</c:v>
                </c:pt>
                <c:pt idx="15" formatCode="0.0">
                  <c:v>1.7441860465116279</c:v>
                </c:pt>
                <c:pt idx="16" formatCode="0.0">
                  <c:v>0.43478260869565216</c:v>
                </c:pt>
                <c:pt idx="17" formatCode="0.0">
                  <c:v>0.97087378640776689</c:v>
                </c:pt>
                <c:pt idx="18" formatCode="0.0">
                  <c:v>0.20202020202020202</c:v>
                </c:pt>
                <c:pt idx="19" formatCode="0.0">
                  <c:v>0.38910505836575876</c:v>
                </c:pt>
                <c:pt idx="20" formatCode="0.0">
                  <c:v>1.2448132780082988</c:v>
                </c:pt>
                <c:pt idx="21" formatCode="0.0">
                  <c:v>1.7660044150110374</c:v>
                </c:pt>
                <c:pt idx="22" formatCode="0.0">
                  <c:v>2.6804123711340204</c:v>
                </c:pt>
                <c:pt idx="23" formatCode="0.0">
                  <c:v>2.2123893805309733</c:v>
                </c:pt>
                <c:pt idx="24" formatCode="0.0">
                  <c:v>1.6842105263157894</c:v>
                </c:pt>
                <c:pt idx="25" formatCode="0.0">
                  <c:v>1.2552301255230125</c:v>
                </c:pt>
                <c:pt idx="26" formatCode="0.0">
                  <c:v>1.6227180527383367</c:v>
                </c:pt>
                <c:pt idx="27" formatCode="0.0">
                  <c:v>1.440329218106996</c:v>
                </c:pt>
                <c:pt idx="28" formatCode="0.0">
                  <c:v>0.84745762711864403</c:v>
                </c:pt>
                <c:pt idx="29" formatCode="0.0">
                  <c:v>2.1194605009633909</c:v>
                </c:pt>
                <c:pt idx="30" formatCode="0.0">
                  <c:v>2.7131782945736433</c:v>
                </c:pt>
                <c:pt idx="31" formatCode="0.0">
                  <c:v>1.9157088122605364</c:v>
                </c:pt>
                <c:pt idx="32" formatCode="0.0">
                  <c:v>2.2770398481973433</c:v>
                </c:pt>
                <c:pt idx="33" formatCode="0.0">
                  <c:v>1.2024048096192386</c:v>
                </c:pt>
                <c:pt idx="34" formatCode="0.0">
                  <c:v>1.3513513513513513</c:v>
                </c:pt>
                <c:pt idx="35" formatCode="0.0">
                  <c:v>0.34904013961605584</c:v>
                </c:pt>
                <c:pt idx="36" formatCode="0.0">
                  <c:v>0.34722222222222221</c:v>
                </c:pt>
                <c:pt idx="37" formatCode="0.0">
                  <c:v>0.60120240480961928</c:v>
                </c:pt>
                <c:pt idx="38" formatCode="0.0">
                  <c:v>0.57581573896353166</c:v>
                </c:pt>
                <c:pt idx="39" formatCode="0.0">
                  <c:v>0.21008403361344538</c:v>
                </c:pt>
                <c:pt idx="40" formatCode="0.0">
                  <c:v>0.5988023952095809</c:v>
                </c:pt>
                <c:pt idx="41" formatCode="0.0">
                  <c:v>0.91954022988505746</c:v>
                </c:pt>
                <c:pt idx="42" formatCode="0.0">
                  <c:v>0.9569377990430622</c:v>
                </c:pt>
                <c:pt idx="43" formatCode="0.0">
                  <c:v>0</c:v>
                </c:pt>
                <c:pt idx="44" formatCode="0.0">
                  <c:v>0.66518847006651882</c:v>
                </c:pt>
                <c:pt idx="45" formatCode="0.0">
                  <c:v>0.21413276231263384</c:v>
                </c:pt>
                <c:pt idx="46" formatCode="0.0">
                  <c:v>0</c:v>
                </c:pt>
                <c:pt idx="47" formatCode="0.0">
                  <c:v>0</c:v>
                </c:pt>
                <c:pt idx="48" formatCode="0.0">
                  <c:v>0.46511627906976744</c:v>
                </c:pt>
                <c:pt idx="49" formatCode="0.0">
                  <c:v>0.21008403361344538</c:v>
                </c:pt>
                <c:pt idx="50" formatCode="0.0">
                  <c:v>0.60483870967741937</c:v>
                </c:pt>
                <c:pt idx="51" formatCode="0.0">
                  <c:v>3.9045553145336225</c:v>
                </c:pt>
                <c:pt idx="52" formatCode="0.0">
                  <c:v>5.5441478439425058</c:v>
                </c:pt>
                <c:pt idx="53" formatCode="0.0">
                  <c:v>2.4640657084188913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7-47FB-BBAE-9B4D69FD6220}"/>
            </c:ext>
          </c:extLst>
        </c:ser>
        <c:ser>
          <c:idx val="1"/>
          <c:order val="1"/>
          <c:tx>
            <c:strRef>
              <c:f>Guardias!$A$9</c:f>
              <c:strCache>
                <c:ptCount val="1"/>
                <c:pt idx="0">
                  <c:v>HIC</c:v>
                </c:pt>
              </c:strCache>
            </c:strRef>
          </c:tx>
          <c:spPr>
            <a:ln w="15875">
              <a:solidFill>
                <a:srgbClr val="FF0000"/>
              </a:solidFill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915-495B-899B-4913818AA044}"/>
              </c:ext>
            </c:extLst>
          </c:dPt>
          <c:cat>
            <c:numRef>
              <c:f>Guardias!$C$5:$BB$5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Guardias!$C$11:$BB$11</c:f>
              <c:numCache>
                <c:formatCode>0.0</c:formatCode>
                <c:ptCount val="52"/>
                <c:pt idx="0">
                  <c:v>43.989769820971873</c:v>
                </c:pt>
                <c:pt idx="1">
                  <c:v>62.436115843270869</c:v>
                </c:pt>
                <c:pt idx="2">
                  <c:v>35.731414868105517</c:v>
                </c:pt>
                <c:pt idx="3">
                  <c:v>17.932148626817447</c:v>
                </c:pt>
                <c:pt idx="4">
                  <c:v>11.067193675889328</c:v>
                </c:pt>
                <c:pt idx="5">
                  <c:v>8.4479371316306473</c:v>
                </c:pt>
                <c:pt idx="6">
                  <c:v>12.824675324675324</c:v>
                </c:pt>
                <c:pt idx="7">
                  <c:v>13.75886524822695</c:v>
                </c:pt>
                <c:pt idx="8">
                  <c:v>15.769712140175219</c:v>
                </c:pt>
                <c:pt idx="9">
                  <c:v>13.246753246753245</c:v>
                </c:pt>
                <c:pt idx="10">
                  <c:v>11.403508771929824</c:v>
                </c:pt>
                <c:pt idx="11">
                  <c:v>8.3061889250814325</c:v>
                </c:pt>
                <c:pt idx="12">
                  <c:v>9.8522167487684733</c:v>
                </c:pt>
                <c:pt idx="13">
                  <c:v>5.6923076923076925</c:v>
                </c:pt>
                <c:pt idx="14">
                  <c:v>3.4050179211469538</c:v>
                </c:pt>
                <c:pt idx="15">
                  <c:v>2.7573529411764706</c:v>
                </c:pt>
                <c:pt idx="16">
                  <c:v>2.4163568773234201</c:v>
                </c:pt>
                <c:pt idx="17">
                  <c:v>3.0520646319569118</c:v>
                </c:pt>
                <c:pt idx="18">
                  <c:v>3.697749196141479</c:v>
                </c:pt>
                <c:pt idx="19">
                  <c:v>3.3333333333333335</c:v>
                </c:pt>
                <c:pt idx="20">
                  <c:v>3.5294117647058822</c:v>
                </c:pt>
                <c:pt idx="21">
                  <c:v>5.3356282271944924</c:v>
                </c:pt>
                <c:pt idx="22">
                  <c:v>3.2846715328467155</c:v>
                </c:pt>
                <c:pt idx="23">
                  <c:v>2.2838499184339316</c:v>
                </c:pt>
                <c:pt idx="24">
                  <c:v>3.4662045060658579</c:v>
                </c:pt>
                <c:pt idx="25">
                  <c:v>3.7414965986394559</c:v>
                </c:pt>
                <c:pt idx="26">
                  <c:v>3.6682615629984054</c:v>
                </c:pt>
                <c:pt idx="27">
                  <c:v>4.006677796327212</c:v>
                </c:pt>
                <c:pt idx="28">
                  <c:v>2.9209621993127146</c:v>
                </c:pt>
                <c:pt idx="29">
                  <c:v>4.4961240310077519</c:v>
                </c:pt>
                <c:pt idx="30">
                  <c:v>2.627511591962906</c:v>
                </c:pt>
                <c:pt idx="31">
                  <c:v>2.8938906752411575</c:v>
                </c:pt>
                <c:pt idx="32">
                  <c:v>3.1531531531531529</c:v>
                </c:pt>
                <c:pt idx="33">
                  <c:v>3.4042553191489362</c:v>
                </c:pt>
                <c:pt idx="34">
                  <c:v>3.5993740219092332</c:v>
                </c:pt>
                <c:pt idx="35">
                  <c:v>2.1739130434782608</c:v>
                </c:pt>
                <c:pt idx="36">
                  <c:v>4.2087542087542094</c:v>
                </c:pt>
                <c:pt idx="37">
                  <c:v>4.0650406504065035</c:v>
                </c:pt>
                <c:pt idx="38">
                  <c:v>3.8327526132404177</c:v>
                </c:pt>
                <c:pt idx="39">
                  <c:v>2.1235521235521233</c:v>
                </c:pt>
                <c:pt idx="40">
                  <c:v>1.8518518518518516</c:v>
                </c:pt>
                <c:pt idx="41">
                  <c:v>5.9936908517350158</c:v>
                </c:pt>
                <c:pt idx="42">
                  <c:v>8.310249307479225</c:v>
                </c:pt>
                <c:pt idx="43">
                  <c:v>2.0408163265306123</c:v>
                </c:pt>
                <c:pt idx="44">
                  <c:v>7.3353293413173652</c:v>
                </c:pt>
                <c:pt idx="45">
                  <c:v>4.173354735152488</c:v>
                </c:pt>
                <c:pt idx="46">
                  <c:v>4.5531197301854975</c:v>
                </c:pt>
                <c:pt idx="47">
                  <c:v>1.5901060070671376</c:v>
                </c:pt>
                <c:pt idx="48">
                  <c:v>2.4604569420035149</c:v>
                </c:pt>
                <c:pt idx="49">
                  <c:v>5.2276559865092747</c:v>
                </c:pt>
                <c:pt idx="50">
                  <c:v>3.7656903765690379</c:v>
                </c:pt>
                <c:pt idx="51">
                  <c:v>5.0938337801608577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7-47FB-BBAE-9B4D69FD6220}"/>
            </c:ext>
          </c:extLst>
        </c:ser>
        <c:ser>
          <c:idx val="2"/>
          <c:order val="2"/>
          <c:tx>
            <c:strRef>
              <c:f>Guardias!$A$12</c:f>
              <c:strCache>
                <c:ptCount val="1"/>
                <c:pt idx="0">
                  <c:v>HNVV</c:v>
                </c:pt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Guardias!$C$5:$BB$5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Guardias!$C$14:$BB$14</c:f>
              <c:numCache>
                <c:formatCode>0.0</c:formatCode>
                <c:ptCount val="52"/>
                <c:pt idx="0">
                  <c:v>3.1524926686217007</c:v>
                </c:pt>
                <c:pt idx="1">
                  <c:v>2.7046783625730995</c:v>
                </c:pt>
                <c:pt idx="2">
                  <c:v>4.5029736618521667</c:v>
                </c:pt>
                <c:pt idx="3">
                  <c:v>3.2512315270935961</c:v>
                </c:pt>
                <c:pt idx="4">
                  <c:v>2</c:v>
                </c:pt>
                <c:pt idx="5">
                  <c:v>1.2795275590551181</c:v>
                </c:pt>
                <c:pt idx="6">
                  <c:v>1.7641597028783658</c:v>
                </c:pt>
                <c:pt idx="7">
                  <c:v>2.091713596138375</c:v>
                </c:pt>
                <c:pt idx="8">
                  <c:v>2.2772940388479568</c:v>
                </c:pt>
                <c:pt idx="9">
                  <c:v>2.399063779988297</c:v>
                </c:pt>
                <c:pt idx="10">
                  <c:v>4.6232876712328768</c:v>
                </c:pt>
                <c:pt idx="11">
                  <c:v>4.0345821325648412</c:v>
                </c:pt>
                <c:pt idx="12">
                  <c:v>4.3377226955848176</c:v>
                </c:pt>
                <c:pt idx="13">
                  <c:v>4.0116703136396792</c:v>
                </c:pt>
                <c:pt idx="14">
                  <c:v>5.4458815520762416</c:v>
                </c:pt>
                <c:pt idx="15">
                  <c:v>5.3956834532374103</c:v>
                </c:pt>
                <c:pt idx="16">
                  <c:v>8.4721216509775523</c:v>
                </c:pt>
                <c:pt idx="17">
                  <c:v>7.1475409836065564</c:v>
                </c:pt>
                <c:pt idx="18">
                  <c:v>12.760581174984207</c:v>
                </c:pt>
                <c:pt idx="19">
                  <c:v>12.848297213622292</c:v>
                </c:pt>
                <c:pt idx="20">
                  <c:v>7.1547420965058244</c:v>
                </c:pt>
                <c:pt idx="21">
                  <c:v>12.114771519659936</c:v>
                </c:pt>
                <c:pt idx="22">
                  <c:v>8.1025641025641022</c:v>
                </c:pt>
                <c:pt idx="23">
                  <c:v>8.9655172413793096</c:v>
                </c:pt>
                <c:pt idx="24">
                  <c:v>6.528497409326425</c:v>
                </c:pt>
                <c:pt idx="25">
                  <c:v>4.9586776859504136</c:v>
                </c:pt>
                <c:pt idx="26">
                  <c:v>5.2986512524084777</c:v>
                </c:pt>
                <c:pt idx="27">
                  <c:v>4.3248945147679327</c:v>
                </c:pt>
                <c:pt idx="28">
                  <c:v>5.6872037914691944</c:v>
                </c:pt>
                <c:pt idx="29">
                  <c:v>4.6198267564966313</c:v>
                </c:pt>
                <c:pt idx="30">
                  <c:v>4.7938638542665393</c:v>
                </c:pt>
                <c:pt idx="31">
                  <c:v>4.3000914913083257</c:v>
                </c:pt>
                <c:pt idx="32">
                  <c:v>7.3316283034953109</c:v>
                </c:pt>
                <c:pt idx="33">
                  <c:v>4.4788273615635177</c:v>
                </c:pt>
                <c:pt idx="34">
                  <c:v>4.8643592142188963</c:v>
                </c:pt>
                <c:pt idx="35">
                  <c:v>4.4386422976501301</c:v>
                </c:pt>
                <c:pt idx="36">
                  <c:v>5.4160125588697019</c:v>
                </c:pt>
                <c:pt idx="37">
                  <c:v>3.3333333333333335</c:v>
                </c:pt>
                <c:pt idx="38">
                  <c:v>4.2857142857142856</c:v>
                </c:pt>
                <c:pt idx="39">
                  <c:v>4.1300527240773288</c:v>
                </c:pt>
                <c:pt idx="40">
                  <c:v>3.1114952463267067</c:v>
                </c:pt>
                <c:pt idx="41">
                  <c:v>2.2519352568613651</c:v>
                </c:pt>
                <c:pt idx="42">
                  <c:v>2.4496937882764653</c:v>
                </c:pt>
                <c:pt idx="43">
                  <c:v>3.1578947368421053</c:v>
                </c:pt>
                <c:pt idx="44">
                  <c:v>2.1423106350420813</c:v>
                </c:pt>
                <c:pt idx="45">
                  <c:v>3.464419475655431</c:v>
                </c:pt>
                <c:pt idx="46">
                  <c:v>3.1213872832369942</c:v>
                </c:pt>
                <c:pt idx="47">
                  <c:v>2.0810514786418399</c:v>
                </c:pt>
                <c:pt idx="48">
                  <c:v>2.8571428571428572</c:v>
                </c:pt>
                <c:pt idx="49">
                  <c:v>2.9646522234891677</c:v>
                </c:pt>
                <c:pt idx="50">
                  <c:v>2.4081115335868186</c:v>
                </c:pt>
                <c:pt idx="51">
                  <c:v>1.4888337468982631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17-47FB-BBAE-9B4D69FD6220}"/>
            </c:ext>
          </c:extLst>
        </c:ser>
        <c:ser>
          <c:idx val="3"/>
          <c:order val="3"/>
          <c:tx>
            <c:strRef>
              <c:f>Guardias!$A$15</c:f>
              <c:strCache>
                <c:ptCount val="1"/>
                <c:pt idx="0">
                  <c:v>HJBA</c:v>
                </c:pt>
              </c:strCache>
            </c:strRef>
          </c:tx>
          <c:spPr>
            <a:ln w="15875">
              <a:solidFill>
                <a:srgbClr val="7030A0"/>
              </a:solidFill>
            </a:ln>
          </c:spPr>
          <c:marker>
            <c:symbol val="none"/>
          </c:marker>
          <c:cat>
            <c:numRef>
              <c:f>Guardias!$C$5:$BB$5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Guardias!$C$17:$BB$17</c:f>
              <c:numCache>
                <c:formatCode>0.0</c:formatCode>
                <c:ptCount val="52"/>
                <c:pt idx="0">
                  <c:v>15.035799522673033</c:v>
                </c:pt>
                <c:pt idx="1">
                  <c:v>13.580246913580247</c:v>
                </c:pt>
                <c:pt idx="2">
                  <c:v>10.649350649350648</c:v>
                </c:pt>
                <c:pt idx="3">
                  <c:v>18.567639257294431</c:v>
                </c:pt>
                <c:pt idx="4">
                  <c:v>11.011235955056179</c:v>
                </c:pt>
                <c:pt idx="5">
                  <c:v>7.8085642317380355</c:v>
                </c:pt>
                <c:pt idx="6">
                  <c:v>12.5</c:v>
                </c:pt>
                <c:pt idx="7">
                  <c:v>12.532637075718014</c:v>
                </c:pt>
                <c:pt idx="8">
                  <c:v>23.754789272030653</c:v>
                </c:pt>
                <c:pt idx="9">
                  <c:v>31.496062992125985</c:v>
                </c:pt>
                <c:pt idx="10">
                  <c:v>28.571428571428569</c:v>
                </c:pt>
                <c:pt idx="11">
                  <c:v>29.338842975206614</c:v>
                </c:pt>
                <c:pt idx="12">
                  <c:v>24.074074074074073</c:v>
                </c:pt>
                <c:pt idx="13">
                  <c:v>18.954248366013072</c:v>
                </c:pt>
                <c:pt idx="14">
                  <c:v>18.689320388349515</c:v>
                </c:pt>
                <c:pt idx="15">
                  <c:v>13.053613053613052</c:v>
                </c:pt>
                <c:pt idx="16">
                  <c:v>15.238095238095239</c:v>
                </c:pt>
                <c:pt idx="17">
                  <c:v>20.408163265306122</c:v>
                </c:pt>
                <c:pt idx="18">
                  <c:v>20.052083333333336</c:v>
                </c:pt>
                <c:pt idx="19">
                  <c:v>22.337662337662337</c:v>
                </c:pt>
                <c:pt idx="20">
                  <c:v>24.768518518518519</c:v>
                </c:pt>
                <c:pt idx="21">
                  <c:v>32.132132132132128</c:v>
                </c:pt>
                <c:pt idx="22">
                  <c:v>22.164948453608247</c:v>
                </c:pt>
                <c:pt idx="23">
                  <c:v>21.640091116173121</c:v>
                </c:pt>
                <c:pt idx="24">
                  <c:v>20.759493670886076</c:v>
                </c:pt>
                <c:pt idx="25">
                  <c:v>23.273657289002557</c:v>
                </c:pt>
                <c:pt idx="26">
                  <c:v>22.364217252396166</c:v>
                </c:pt>
                <c:pt idx="27">
                  <c:v>18.306010928961751</c:v>
                </c:pt>
                <c:pt idx="28">
                  <c:v>16.573033707865168</c:v>
                </c:pt>
                <c:pt idx="29">
                  <c:v>21.198156682027651</c:v>
                </c:pt>
                <c:pt idx="30">
                  <c:v>14.921465968586386</c:v>
                </c:pt>
                <c:pt idx="31">
                  <c:v>10.144927536231885</c:v>
                </c:pt>
                <c:pt idx="32">
                  <c:v>12.886597938144329</c:v>
                </c:pt>
                <c:pt idx="33">
                  <c:v>14.388489208633093</c:v>
                </c:pt>
                <c:pt idx="34">
                  <c:v>14.814814814814813</c:v>
                </c:pt>
                <c:pt idx="35">
                  <c:v>11.574074074074074</c:v>
                </c:pt>
                <c:pt idx="36">
                  <c:v>10.256410256410255</c:v>
                </c:pt>
                <c:pt idx="37">
                  <c:v>10.197368421052632</c:v>
                </c:pt>
                <c:pt idx="38">
                  <c:v>11.746031746031745</c:v>
                </c:pt>
                <c:pt idx="39">
                  <c:v>14.322250639386189</c:v>
                </c:pt>
                <c:pt idx="40">
                  <c:v>8.1632653061224492</c:v>
                </c:pt>
                <c:pt idx="41">
                  <c:v>8.4848484848484862</c:v>
                </c:pt>
                <c:pt idx="42">
                  <c:v>4.4642857142857144</c:v>
                </c:pt>
                <c:pt idx="43">
                  <c:v>5.9880239520958085</c:v>
                </c:pt>
                <c:pt idx="44">
                  <c:v>4.9738219895287958</c:v>
                </c:pt>
                <c:pt idx="45">
                  <c:v>7.0680628272251314</c:v>
                </c:pt>
                <c:pt idx="46">
                  <c:v>3.3950617283950617</c:v>
                </c:pt>
                <c:pt idx="47">
                  <c:v>2.9605263157894735</c:v>
                </c:pt>
                <c:pt idx="48">
                  <c:v>2.3622047244094486</c:v>
                </c:pt>
                <c:pt idx="49">
                  <c:v>8.3123425692695214</c:v>
                </c:pt>
                <c:pt idx="50">
                  <c:v>9.5115681233933156</c:v>
                </c:pt>
                <c:pt idx="51">
                  <c:v>7.389162561576355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217-47FB-BBAE-9B4D69FD6220}"/>
            </c:ext>
          </c:extLst>
        </c:ser>
        <c:ser>
          <c:idx val="4"/>
          <c:order val="4"/>
          <c:tx>
            <c:strRef>
              <c:f>Guardias!$A$18</c:f>
              <c:strCache>
                <c:ptCount val="1"/>
                <c:pt idx="0">
                  <c:v>HRSP</c:v>
                </c:pt>
              </c:strCache>
            </c:strRef>
          </c:tx>
          <c:spPr>
            <a:ln w="15875"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Guardias!$C$5:$BB$5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Guardias!$C$20:$BB$20</c:f>
              <c:numCache>
                <c:formatCode>0.0</c:formatCode>
                <c:ptCount val="52"/>
                <c:pt idx="0">
                  <c:v>42.60178748758689</c:v>
                </c:pt>
                <c:pt idx="1">
                  <c:v>44.84783769353978</c:v>
                </c:pt>
                <c:pt idx="2">
                  <c:v>37.175141242937855</c:v>
                </c:pt>
                <c:pt idx="3">
                  <c:v>25.850340136054424</c:v>
                </c:pt>
                <c:pt idx="4">
                  <c:v>19.414225941422593</c:v>
                </c:pt>
                <c:pt idx="5">
                  <c:v>20.017331022530328</c:v>
                </c:pt>
                <c:pt idx="6">
                  <c:v>18.25153374233129</c:v>
                </c:pt>
                <c:pt idx="7">
                  <c:v>22.74074074074074</c:v>
                </c:pt>
                <c:pt idx="8">
                  <c:v>26.879134095009022</c:v>
                </c:pt>
                <c:pt idx="9">
                  <c:v>31.366459627329192</c:v>
                </c:pt>
                <c:pt idx="10">
                  <c:v>30.963740458015266</c:v>
                </c:pt>
                <c:pt idx="11">
                  <c:v>27.434679334916868</c:v>
                </c:pt>
                <c:pt idx="12">
                  <c:v>22.81491002570694</c:v>
                </c:pt>
                <c:pt idx="13">
                  <c:v>18.989769820971865</c:v>
                </c:pt>
                <c:pt idx="14">
                  <c:v>16.792842395044737</c:v>
                </c:pt>
                <c:pt idx="15">
                  <c:v>17.116524028966428</c:v>
                </c:pt>
                <c:pt idx="16">
                  <c:v>15.274949083503056</c:v>
                </c:pt>
                <c:pt idx="17">
                  <c:v>15.913312693498453</c:v>
                </c:pt>
                <c:pt idx="18">
                  <c:v>22.161572052401745</c:v>
                </c:pt>
                <c:pt idx="19">
                  <c:v>26.079027355623101</c:v>
                </c:pt>
                <c:pt idx="20">
                  <c:v>25.79214195183777</c:v>
                </c:pt>
                <c:pt idx="21">
                  <c:v>22.307104660045837</c:v>
                </c:pt>
                <c:pt idx="22">
                  <c:v>19.310344827586206</c:v>
                </c:pt>
                <c:pt idx="23">
                  <c:v>20.938628158844764</c:v>
                </c:pt>
                <c:pt idx="24">
                  <c:v>19.96996996996997</c:v>
                </c:pt>
                <c:pt idx="25">
                  <c:v>18.425196850393704</c:v>
                </c:pt>
                <c:pt idx="26">
                  <c:v>16.589861751152075</c:v>
                </c:pt>
                <c:pt idx="27">
                  <c:v>18.581081081081081</c:v>
                </c:pt>
                <c:pt idx="28">
                  <c:v>18.94171779141104</c:v>
                </c:pt>
                <c:pt idx="29">
                  <c:v>18.305084745762713</c:v>
                </c:pt>
                <c:pt idx="30">
                  <c:v>16.267605633802816</c:v>
                </c:pt>
                <c:pt idx="31">
                  <c:v>15.48956661316212</c:v>
                </c:pt>
                <c:pt idx="32">
                  <c:v>15.715245130960376</c:v>
                </c:pt>
                <c:pt idx="33">
                  <c:v>15.570469798657719</c:v>
                </c:pt>
                <c:pt idx="34">
                  <c:v>14.65863453815261</c:v>
                </c:pt>
                <c:pt idx="35">
                  <c:v>14.619492656875835</c:v>
                </c:pt>
                <c:pt idx="36">
                  <c:v>14.201954397394138</c:v>
                </c:pt>
                <c:pt idx="37">
                  <c:v>15.656963021243115</c:v>
                </c:pt>
                <c:pt idx="38">
                  <c:v>15.414407436096051</c:v>
                </c:pt>
                <c:pt idx="39">
                  <c:v>13.622526636225265</c:v>
                </c:pt>
                <c:pt idx="40">
                  <c:v>15.171078114912847</c:v>
                </c:pt>
                <c:pt idx="41">
                  <c:v>22.771739130434781</c:v>
                </c:pt>
                <c:pt idx="42">
                  <c:v>15.045592705167174</c:v>
                </c:pt>
                <c:pt idx="43">
                  <c:v>4.28169014084507</c:v>
                </c:pt>
                <c:pt idx="44">
                  <c:v>3.6658653846153846</c:v>
                </c:pt>
                <c:pt idx="45">
                  <c:v>5.0535987748851454</c:v>
                </c:pt>
                <c:pt idx="46">
                  <c:v>4.4799999999999995</c:v>
                </c:pt>
                <c:pt idx="47">
                  <c:v>2.5423728813559325</c:v>
                </c:pt>
                <c:pt idx="48">
                  <c:v>3.8587848932676518</c:v>
                </c:pt>
                <c:pt idx="49">
                  <c:v>4.666666666666667</c:v>
                </c:pt>
                <c:pt idx="50">
                  <c:v>4.8372911169744945</c:v>
                </c:pt>
                <c:pt idx="51">
                  <c:v>3.8825757575757578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217-47FB-BBAE-9B4D69FD6220}"/>
            </c:ext>
          </c:extLst>
        </c:ser>
        <c:ser>
          <c:idx val="6"/>
          <c:order val="5"/>
          <c:tx>
            <c:strRef>
              <c:f>Guardias!$A$24</c:f>
              <c:strCache>
                <c:ptCount val="1"/>
                <c:pt idx="0">
                  <c:v>San Martin</c:v>
                </c:pt>
              </c:strCache>
            </c:strRef>
          </c:tx>
          <c:spPr>
            <a:ln w="15875">
              <a:solidFill>
                <a:srgbClr val="00B0F0"/>
              </a:solidFill>
            </a:ln>
          </c:spPr>
          <c:marker>
            <c:symbol val="none"/>
          </c:marker>
          <c:cat>
            <c:numRef>
              <c:f>Guardias!$C$5:$BB$5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Guardias!$C$26:$BB$26</c:f>
              <c:numCache>
                <c:formatCode>#,#00</c:formatCode>
                <c:ptCount val="52"/>
                <c:pt idx="0">
                  <c:v>29.004854368932037</c:v>
                </c:pt>
                <c:pt idx="1">
                  <c:v>26.382488479262673</c:v>
                </c:pt>
                <c:pt idx="2">
                  <c:v>22.783389450056116</c:v>
                </c:pt>
                <c:pt idx="3">
                  <c:v>14.689265536723164</c:v>
                </c:pt>
                <c:pt idx="4">
                  <c:v>7.3421439060205582</c:v>
                </c:pt>
                <c:pt idx="5">
                  <c:v>5.804311774461028</c:v>
                </c:pt>
                <c:pt idx="6">
                  <c:v>8.651026392961878</c:v>
                </c:pt>
                <c:pt idx="7">
                  <c:v>14.173228346456693</c:v>
                </c:pt>
                <c:pt idx="8">
                  <c:v>15.221774193548388</c:v>
                </c:pt>
                <c:pt idx="9">
                  <c:v>11.016949152542372</c:v>
                </c:pt>
                <c:pt idx="10">
                  <c:v>13.25178389398573</c:v>
                </c:pt>
                <c:pt idx="11">
                  <c:v>9.652076318742985</c:v>
                </c:pt>
                <c:pt idx="12">
                  <c:v>5.8892815076560661</c:v>
                </c:pt>
                <c:pt idx="13">
                  <c:v>3.9806996381182147</c:v>
                </c:pt>
                <c:pt idx="14">
                  <c:v>4.4349070100143066</c:v>
                </c:pt>
                <c:pt idx="15">
                  <c:v>5.3876478318002627</c:v>
                </c:pt>
                <c:pt idx="16">
                  <c:v>4.9881235154394297</c:v>
                </c:pt>
                <c:pt idx="17">
                  <c:v>5.2380952380952381</c:v>
                </c:pt>
                <c:pt idx="18">
                  <c:v>7.7997671711292194</c:v>
                </c:pt>
                <c:pt idx="19">
                  <c:v>7.7502691065662006</c:v>
                </c:pt>
                <c:pt idx="20">
                  <c:v>6.9852941176470589</c:v>
                </c:pt>
                <c:pt idx="21">
                  <c:v>6.1302681992337158</c:v>
                </c:pt>
                <c:pt idx="22">
                  <c:v>5.9840425531914896</c:v>
                </c:pt>
                <c:pt idx="23">
                  <c:v>4.619225967540574</c:v>
                </c:pt>
                <c:pt idx="24">
                  <c:v>5.2096569250317666</c:v>
                </c:pt>
                <c:pt idx="25">
                  <c:v>4.2553191489361701</c:v>
                </c:pt>
                <c:pt idx="26">
                  <c:v>4.8051948051948052</c:v>
                </c:pt>
                <c:pt idx="27">
                  <c:v>3.8615179760319571</c:v>
                </c:pt>
                <c:pt idx="28">
                  <c:v>3.3877038895859477</c:v>
                </c:pt>
                <c:pt idx="29">
                  <c:v>4.4742729306487696</c:v>
                </c:pt>
                <c:pt idx="30">
                  <c:v>3.0339805825242721</c:v>
                </c:pt>
                <c:pt idx="31">
                  <c:v>3.5758323057953145</c:v>
                </c:pt>
                <c:pt idx="32">
                  <c:v>3.1319910514541389</c:v>
                </c:pt>
                <c:pt idx="33">
                  <c:v>4.4633368756641874</c:v>
                </c:pt>
                <c:pt idx="34">
                  <c:v>2.8216704288939054</c:v>
                </c:pt>
                <c:pt idx="35">
                  <c:v>2.1683673469387754</c:v>
                </c:pt>
                <c:pt idx="36">
                  <c:v>3.4762456546929319</c:v>
                </c:pt>
                <c:pt idx="37">
                  <c:v>2.8678304239401498</c:v>
                </c:pt>
                <c:pt idx="38">
                  <c:v>2.8634361233480177</c:v>
                </c:pt>
                <c:pt idx="39">
                  <c:v>3.7401574803149611</c:v>
                </c:pt>
                <c:pt idx="40">
                  <c:v>5.0473186119873814</c:v>
                </c:pt>
                <c:pt idx="41">
                  <c:v>5.4054054054054053</c:v>
                </c:pt>
                <c:pt idx="42">
                  <c:v>6.8745003996802554</c:v>
                </c:pt>
                <c:pt idx="43">
                  <c:v>7.623318385650224</c:v>
                </c:pt>
                <c:pt idx="44">
                  <c:v>6.7750677506775059</c:v>
                </c:pt>
                <c:pt idx="45">
                  <c:v>3.0998851894374284</c:v>
                </c:pt>
                <c:pt idx="46">
                  <c:v>5.4842473745624272</c:v>
                </c:pt>
                <c:pt idx="47">
                  <c:v>1.9801980198019802</c:v>
                </c:pt>
                <c:pt idx="48">
                  <c:v>3.1210986267166043</c:v>
                </c:pt>
                <c:pt idx="49">
                  <c:v>2.8430160692212612</c:v>
                </c:pt>
                <c:pt idx="50">
                  <c:v>3.1506849315068495</c:v>
                </c:pt>
                <c:pt idx="51">
                  <c:v>4.7058823529411766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217-47FB-BBAE-9B4D69FD6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482368"/>
        <c:axId val="195483904"/>
      </c:lineChart>
      <c:dateAx>
        <c:axId val="195482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/>
                </a:pPr>
                <a:r>
                  <a:rPr lang="es-AR" sz="800" b="1" i="0" baseline="0">
                    <a:effectLst/>
                  </a:rPr>
                  <a:t>Semana Epidemiológica</a:t>
                </a:r>
                <a:endParaRPr lang="es-AR" sz="800">
                  <a:effectLst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95483904"/>
        <c:crosses val="autoZero"/>
        <c:auto val="0"/>
        <c:lblOffset val="100"/>
        <c:baseTimeUnit val="days"/>
        <c:majorUnit val="2"/>
        <c:majorTimeUnit val="days"/>
      </c:dateAx>
      <c:valAx>
        <c:axId val="195483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800"/>
                </a:pPr>
                <a:r>
                  <a:rPr lang="es-AR" sz="800" b="1" i="0" baseline="0">
                    <a:effectLst/>
                  </a:rPr>
                  <a:t>% Respiratorias</a:t>
                </a:r>
                <a:endParaRPr lang="es-AR" sz="800">
                  <a:effectLst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954823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9309652363514022E-2"/>
          <c:y val="0.90269529945120497"/>
          <c:w val="0.8967873306461005"/>
          <c:h val="7.3062276306370799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AR" sz="1000" b="1" i="0" baseline="0"/>
              <a:t>% de ingresos a internación por patologías respiratorias. Hospitales Municipales. Rosario. Año 2022</a:t>
            </a:r>
            <a:endParaRPr lang="es-AR" sz="100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Internación!$A$6</c:f>
              <c:strCache>
                <c:ptCount val="1"/>
                <c:pt idx="0">
                  <c:v>HECA</c:v>
                </c:pt>
              </c:strCache>
            </c:strRef>
          </c:tx>
          <c:spPr>
            <a:ln w="15875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Internación!$C$5:$BB$5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Internación!$C$8:$BB$8</c:f>
              <c:numCache>
                <c:formatCode>0.0</c:formatCode>
                <c:ptCount val="52"/>
                <c:pt idx="0">
                  <c:v>1.6216216216216217</c:v>
                </c:pt>
                <c:pt idx="1">
                  <c:v>2.4844720496894408</c:v>
                </c:pt>
                <c:pt idx="2">
                  <c:v>3.4883720930232558</c:v>
                </c:pt>
                <c:pt idx="3">
                  <c:v>1.3513513513513513</c:v>
                </c:pt>
                <c:pt idx="4">
                  <c:v>0</c:v>
                </c:pt>
                <c:pt idx="5">
                  <c:v>1.2422360248447204</c:v>
                </c:pt>
                <c:pt idx="6">
                  <c:v>0</c:v>
                </c:pt>
                <c:pt idx="7">
                  <c:v>1.0050251256281406</c:v>
                </c:pt>
                <c:pt idx="8">
                  <c:v>1.25</c:v>
                </c:pt>
                <c:pt idx="9">
                  <c:v>0</c:v>
                </c:pt>
                <c:pt idx="10">
                  <c:v>0</c:v>
                </c:pt>
                <c:pt idx="11">
                  <c:v>1.1627906976744187</c:v>
                </c:pt>
                <c:pt idx="12">
                  <c:v>1.1834319526627219</c:v>
                </c:pt>
                <c:pt idx="13">
                  <c:v>0.5714285714285714</c:v>
                </c:pt>
                <c:pt idx="14">
                  <c:v>0</c:v>
                </c:pt>
                <c:pt idx="15">
                  <c:v>0.58479532163742687</c:v>
                </c:pt>
                <c:pt idx="16">
                  <c:v>0</c:v>
                </c:pt>
                <c:pt idx="17">
                  <c:v>0</c:v>
                </c:pt>
                <c:pt idx="18">
                  <c:v>1.1111111111111112</c:v>
                </c:pt>
                <c:pt idx="19">
                  <c:v>1.1494252873563218</c:v>
                </c:pt>
                <c:pt idx="20">
                  <c:v>0</c:v>
                </c:pt>
                <c:pt idx="21">
                  <c:v>2.2346368715083798</c:v>
                </c:pt>
                <c:pt idx="22">
                  <c:v>0.5181347150259068</c:v>
                </c:pt>
                <c:pt idx="23">
                  <c:v>0</c:v>
                </c:pt>
                <c:pt idx="24">
                  <c:v>0</c:v>
                </c:pt>
                <c:pt idx="25">
                  <c:v>1.0810810810810811</c:v>
                </c:pt>
                <c:pt idx="26">
                  <c:v>0</c:v>
                </c:pt>
                <c:pt idx="27">
                  <c:v>0.51546391752577314</c:v>
                </c:pt>
                <c:pt idx="28">
                  <c:v>0.57803468208092479</c:v>
                </c:pt>
                <c:pt idx="29">
                  <c:v>0.54054054054054057</c:v>
                </c:pt>
                <c:pt idx="30">
                  <c:v>0</c:v>
                </c:pt>
                <c:pt idx="31">
                  <c:v>0.58823529411764708</c:v>
                </c:pt>
                <c:pt idx="32">
                  <c:v>0.58139534883720934</c:v>
                </c:pt>
                <c:pt idx="33">
                  <c:v>0.85836909871244638</c:v>
                </c:pt>
                <c:pt idx="34">
                  <c:v>1.6949152542372881</c:v>
                </c:pt>
                <c:pt idx="35">
                  <c:v>2.604166666666667</c:v>
                </c:pt>
                <c:pt idx="36">
                  <c:v>0</c:v>
                </c:pt>
                <c:pt idx="37">
                  <c:v>1</c:v>
                </c:pt>
                <c:pt idx="38">
                  <c:v>1.5873015873015872</c:v>
                </c:pt>
                <c:pt idx="39">
                  <c:v>0.53191489361702127</c:v>
                </c:pt>
                <c:pt idx="40">
                  <c:v>0.56818181818181823</c:v>
                </c:pt>
                <c:pt idx="41">
                  <c:v>0</c:v>
                </c:pt>
                <c:pt idx="42">
                  <c:v>0.54644808743169404</c:v>
                </c:pt>
                <c:pt idx="43">
                  <c:v>0.53191489361702127</c:v>
                </c:pt>
                <c:pt idx="44">
                  <c:v>0.54054054054054057</c:v>
                </c:pt>
                <c:pt idx="45">
                  <c:v>0.49019607843137253</c:v>
                </c:pt>
                <c:pt idx="46">
                  <c:v>2.3952095808383236</c:v>
                </c:pt>
                <c:pt idx="47">
                  <c:v>0.5494505494505495</c:v>
                </c:pt>
                <c:pt idx="48">
                  <c:v>0</c:v>
                </c:pt>
                <c:pt idx="49">
                  <c:v>1.2269938650306749</c:v>
                </c:pt>
                <c:pt idx="50">
                  <c:v>0</c:v>
                </c:pt>
                <c:pt idx="51">
                  <c:v>0.59523809523809523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AE-4AC1-9BFA-B8E66BD5D6C8}"/>
            </c:ext>
          </c:extLst>
        </c:ser>
        <c:ser>
          <c:idx val="1"/>
          <c:order val="1"/>
          <c:tx>
            <c:strRef>
              <c:f>Internación!$A$9</c:f>
              <c:strCache>
                <c:ptCount val="1"/>
                <c:pt idx="0">
                  <c:v>HIC</c:v>
                </c:pt>
              </c:strCache>
            </c:strRef>
          </c:tx>
          <c:spPr>
            <a:ln w="1587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Internación!$C$5:$BB$5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Internación!$C$11:$BB$11</c:f>
              <c:numCache>
                <c:formatCode>0.0</c:formatCode>
                <c:ptCount val="52"/>
                <c:pt idx="0">
                  <c:v>22.727272727272727</c:v>
                </c:pt>
                <c:pt idx="1">
                  <c:v>38.888888888888893</c:v>
                </c:pt>
                <c:pt idx="2">
                  <c:v>37.254901960784316</c:v>
                </c:pt>
                <c:pt idx="3">
                  <c:v>18.699186991869919</c:v>
                </c:pt>
                <c:pt idx="4">
                  <c:v>5.5045871559633035</c:v>
                </c:pt>
                <c:pt idx="5">
                  <c:v>5.2173913043478262</c:v>
                </c:pt>
                <c:pt idx="6">
                  <c:v>9.5238095238095237</c:v>
                </c:pt>
                <c:pt idx="7">
                  <c:v>12.258064516129032</c:v>
                </c:pt>
                <c:pt idx="8">
                  <c:v>17.985611510791365</c:v>
                </c:pt>
                <c:pt idx="9">
                  <c:v>9.3525179856115113</c:v>
                </c:pt>
                <c:pt idx="10">
                  <c:v>13.392857142857142</c:v>
                </c:pt>
                <c:pt idx="11">
                  <c:v>9.2592592592592595</c:v>
                </c:pt>
                <c:pt idx="12">
                  <c:v>12</c:v>
                </c:pt>
                <c:pt idx="13">
                  <c:v>9.67741935483871</c:v>
                </c:pt>
                <c:pt idx="14">
                  <c:v>4.8543689320388346</c:v>
                </c:pt>
                <c:pt idx="15">
                  <c:v>8.7719298245614024</c:v>
                </c:pt>
                <c:pt idx="16">
                  <c:v>10.185185185185185</c:v>
                </c:pt>
                <c:pt idx="17">
                  <c:v>7.4380165289256199</c:v>
                </c:pt>
                <c:pt idx="18">
                  <c:v>11.111111111111111</c:v>
                </c:pt>
                <c:pt idx="19">
                  <c:v>10.344827586206897</c:v>
                </c:pt>
                <c:pt idx="20">
                  <c:v>15.037593984962406</c:v>
                </c:pt>
                <c:pt idx="21">
                  <c:v>17.322834645669293</c:v>
                </c:pt>
                <c:pt idx="22">
                  <c:v>8.3969465648854964</c:v>
                </c:pt>
                <c:pt idx="23">
                  <c:v>3.3333333333333335</c:v>
                </c:pt>
                <c:pt idx="24">
                  <c:v>11.206896551724139</c:v>
                </c:pt>
                <c:pt idx="25">
                  <c:v>8.1967213114754092</c:v>
                </c:pt>
                <c:pt idx="26">
                  <c:v>5.8394160583941606</c:v>
                </c:pt>
                <c:pt idx="27">
                  <c:v>6.7164179104477615</c:v>
                </c:pt>
                <c:pt idx="28">
                  <c:v>5.5118110236220472</c:v>
                </c:pt>
                <c:pt idx="29">
                  <c:v>8.6614173228346463</c:v>
                </c:pt>
                <c:pt idx="30">
                  <c:v>8.2706766917293226</c:v>
                </c:pt>
                <c:pt idx="31">
                  <c:v>6.4748201438848918</c:v>
                </c:pt>
                <c:pt idx="32">
                  <c:v>5.3097345132743365</c:v>
                </c:pt>
                <c:pt idx="33">
                  <c:v>2.5210084033613445</c:v>
                </c:pt>
                <c:pt idx="34">
                  <c:v>8.6538461538461533</c:v>
                </c:pt>
                <c:pt idx="35">
                  <c:v>10.084033613445378</c:v>
                </c:pt>
                <c:pt idx="36">
                  <c:v>5.5555555555555554</c:v>
                </c:pt>
                <c:pt idx="37">
                  <c:v>5.7377049180327866</c:v>
                </c:pt>
                <c:pt idx="38">
                  <c:v>6.4220183486238538</c:v>
                </c:pt>
                <c:pt idx="39">
                  <c:v>2.5862068965517242</c:v>
                </c:pt>
                <c:pt idx="40">
                  <c:v>6.0606060606060606</c:v>
                </c:pt>
                <c:pt idx="41">
                  <c:v>4.9019607843137258</c:v>
                </c:pt>
                <c:pt idx="42">
                  <c:v>4.5454545454545459</c:v>
                </c:pt>
                <c:pt idx="43">
                  <c:v>5.5118110236220472</c:v>
                </c:pt>
                <c:pt idx="44">
                  <c:v>7.2072072072072073</c:v>
                </c:pt>
                <c:pt idx="45">
                  <c:v>9.4827586206896548</c:v>
                </c:pt>
                <c:pt idx="46">
                  <c:v>0</c:v>
                </c:pt>
                <c:pt idx="47">
                  <c:v>4.6296296296296298</c:v>
                </c:pt>
                <c:pt idx="48">
                  <c:v>5.4263565891472867</c:v>
                </c:pt>
                <c:pt idx="49">
                  <c:v>5.5555555555555554</c:v>
                </c:pt>
                <c:pt idx="50">
                  <c:v>8.0459770114942533</c:v>
                </c:pt>
                <c:pt idx="51">
                  <c:v>10.975609756097562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AE-4AC1-9BFA-B8E66BD5D6C8}"/>
            </c:ext>
          </c:extLst>
        </c:ser>
        <c:ser>
          <c:idx val="2"/>
          <c:order val="2"/>
          <c:tx>
            <c:strRef>
              <c:f>Internación!$A$12</c:f>
              <c:strCache>
                <c:ptCount val="1"/>
                <c:pt idx="0">
                  <c:v>HNVV</c:v>
                </c:pt>
              </c:strCache>
            </c:strRef>
          </c:tx>
          <c:spPr>
            <a:ln w="15875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Internación!$C$5:$BB$5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Internación!$C$14:$BB$14</c:f>
              <c:numCache>
                <c:formatCode>0.0</c:formatCode>
                <c:ptCount val="52"/>
                <c:pt idx="0">
                  <c:v>12.5</c:v>
                </c:pt>
                <c:pt idx="1">
                  <c:v>10.2803738317757</c:v>
                </c:pt>
                <c:pt idx="2">
                  <c:v>8.7378640776699026</c:v>
                </c:pt>
                <c:pt idx="3">
                  <c:v>4.4943820224719104</c:v>
                </c:pt>
                <c:pt idx="4">
                  <c:v>5.0505050505050502</c:v>
                </c:pt>
                <c:pt idx="5">
                  <c:v>6.8627450980392162</c:v>
                </c:pt>
                <c:pt idx="6">
                  <c:v>1.25</c:v>
                </c:pt>
                <c:pt idx="7">
                  <c:v>6.8965517241379306</c:v>
                </c:pt>
                <c:pt idx="8">
                  <c:v>3.8961038961038961</c:v>
                </c:pt>
                <c:pt idx="9">
                  <c:v>4.0650406504065035</c:v>
                </c:pt>
                <c:pt idx="10">
                  <c:v>8.9285714285714288</c:v>
                </c:pt>
                <c:pt idx="11">
                  <c:v>8.2474226804123703</c:v>
                </c:pt>
                <c:pt idx="12">
                  <c:v>6.5217391304347823</c:v>
                </c:pt>
                <c:pt idx="13">
                  <c:v>13.131313131313133</c:v>
                </c:pt>
                <c:pt idx="14">
                  <c:v>12.280701754385964</c:v>
                </c:pt>
                <c:pt idx="15">
                  <c:v>22.857142857142858</c:v>
                </c:pt>
                <c:pt idx="16">
                  <c:v>30.392156862745097</c:v>
                </c:pt>
                <c:pt idx="17">
                  <c:v>38.636363636363633</c:v>
                </c:pt>
                <c:pt idx="18">
                  <c:v>51.063829787234042</c:v>
                </c:pt>
                <c:pt idx="19">
                  <c:v>48.4375</c:v>
                </c:pt>
                <c:pt idx="20">
                  <c:v>44.094488188976378</c:v>
                </c:pt>
                <c:pt idx="21">
                  <c:v>36.734693877551024</c:v>
                </c:pt>
                <c:pt idx="22">
                  <c:v>27.884615384615387</c:v>
                </c:pt>
                <c:pt idx="23">
                  <c:v>28.723404255319153</c:v>
                </c:pt>
                <c:pt idx="24">
                  <c:v>26.36363636363636</c:v>
                </c:pt>
                <c:pt idx="25">
                  <c:v>17.948717948717949</c:v>
                </c:pt>
                <c:pt idx="26">
                  <c:v>23.008849557522122</c:v>
                </c:pt>
                <c:pt idx="27">
                  <c:v>32.432432432432435</c:v>
                </c:pt>
                <c:pt idx="28">
                  <c:v>15.463917525773196</c:v>
                </c:pt>
                <c:pt idx="29">
                  <c:v>18.840579710144929</c:v>
                </c:pt>
                <c:pt idx="30">
                  <c:v>13.333333333333334</c:v>
                </c:pt>
                <c:pt idx="31">
                  <c:v>15.966386554621847</c:v>
                </c:pt>
                <c:pt idx="32">
                  <c:v>14.184397163120568</c:v>
                </c:pt>
                <c:pt idx="33">
                  <c:v>8.9430894308943092</c:v>
                </c:pt>
                <c:pt idx="34">
                  <c:v>19.548872180451127</c:v>
                </c:pt>
                <c:pt idx="35">
                  <c:v>16.153846153846153</c:v>
                </c:pt>
                <c:pt idx="36">
                  <c:v>16.666666666666664</c:v>
                </c:pt>
                <c:pt idx="37">
                  <c:v>12.389380530973451</c:v>
                </c:pt>
                <c:pt idx="38">
                  <c:v>16.513761467889911</c:v>
                </c:pt>
                <c:pt idx="39">
                  <c:v>11.340206185567011</c:v>
                </c:pt>
                <c:pt idx="40">
                  <c:v>14.432989690721648</c:v>
                </c:pt>
                <c:pt idx="41">
                  <c:v>13.559322033898304</c:v>
                </c:pt>
                <c:pt idx="42">
                  <c:v>6.593406593406594</c:v>
                </c:pt>
                <c:pt idx="43">
                  <c:v>7.9646017699115044</c:v>
                </c:pt>
                <c:pt idx="44">
                  <c:v>0.88495575221238942</c:v>
                </c:pt>
                <c:pt idx="45">
                  <c:v>6.7307692307692308</c:v>
                </c:pt>
                <c:pt idx="46">
                  <c:v>7.6923076923076925</c:v>
                </c:pt>
                <c:pt idx="47">
                  <c:v>9.3457943925233646</c:v>
                </c:pt>
                <c:pt idx="48">
                  <c:v>9.8360655737704921</c:v>
                </c:pt>
                <c:pt idx="49">
                  <c:v>14.130434782608695</c:v>
                </c:pt>
                <c:pt idx="50">
                  <c:v>10.588235294117647</c:v>
                </c:pt>
                <c:pt idx="51">
                  <c:v>9.2307692307692317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AE-4AC1-9BFA-B8E66BD5D6C8}"/>
            </c:ext>
          </c:extLst>
        </c:ser>
        <c:ser>
          <c:idx val="3"/>
          <c:order val="3"/>
          <c:tx>
            <c:strRef>
              <c:f>Internación!$A$15</c:f>
              <c:strCache>
                <c:ptCount val="1"/>
                <c:pt idx="0">
                  <c:v>HJBA</c:v>
                </c:pt>
              </c:strCache>
            </c:strRef>
          </c:tx>
          <c:spPr>
            <a:ln w="15875">
              <a:solidFill>
                <a:srgbClr val="7030A0"/>
              </a:solidFill>
            </a:ln>
          </c:spPr>
          <c:marker>
            <c:symbol val="none"/>
          </c:marker>
          <c:cat>
            <c:numRef>
              <c:f>Internación!$C$5:$BB$5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Internación!$C$17:$BB$17</c:f>
              <c:numCache>
                <c:formatCode>0.0</c:formatCode>
                <c:ptCount val="52"/>
                <c:pt idx="0">
                  <c:v>11.76470588235294</c:v>
                </c:pt>
                <c:pt idx="1">
                  <c:v>11.428571428571429</c:v>
                </c:pt>
                <c:pt idx="2">
                  <c:v>11.428571428571429</c:v>
                </c:pt>
                <c:pt idx="3">
                  <c:v>23.076923076923077</c:v>
                </c:pt>
                <c:pt idx="4">
                  <c:v>11.428571428571429</c:v>
                </c:pt>
                <c:pt idx="5">
                  <c:v>5.7142857142857144</c:v>
                </c:pt>
                <c:pt idx="6">
                  <c:v>12.903225806451612</c:v>
                </c:pt>
                <c:pt idx="7">
                  <c:v>2.7027027027027026</c:v>
                </c:pt>
                <c:pt idx="8">
                  <c:v>23.52941176470588</c:v>
                </c:pt>
                <c:pt idx="9">
                  <c:v>29.411764705882355</c:v>
                </c:pt>
                <c:pt idx="10">
                  <c:v>46.428571428571431</c:v>
                </c:pt>
                <c:pt idx="11">
                  <c:v>0</c:v>
                </c:pt>
                <c:pt idx="12">
                  <c:v>10.526315789473683</c:v>
                </c:pt>
                <c:pt idx="13">
                  <c:v>22.222222222222221</c:v>
                </c:pt>
                <c:pt idx="14">
                  <c:v>3.3333333333333335</c:v>
                </c:pt>
                <c:pt idx="15">
                  <c:v>9.5238095238095237</c:v>
                </c:pt>
                <c:pt idx="16">
                  <c:v>9.7560975609756095</c:v>
                </c:pt>
                <c:pt idx="17">
                  <c:v>5.8823529411764701</c:v>
                </c:pt>
                <c:pt idx="18">
                  <c:v>7.8947368421052628</c:v>
                </c:pt>
                <c:pt idx="19">
                  <c:v>12.121212121212121</c:v>
                </c:pt>
                <c:pt idx="20">
                  <c:v>19.047619047619047</c:v>
                </c:pt>
                <c:pt idx="21">
                  <c:v>21.621621621621621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10.810810810810811</c:v>
                </c:pt>
                <c:pt idx="26">
                  <c:v>13.888888888888889</c:v>
                </c:pt>
                <c:pt idx="27">
                  <c:v>6.25</c:v>
                </c:pt>
                <c:pt idx="28">
                  <c:v>7.1428571428571423</c:v>
                </c:pt>
                <c:pt idx="29">
                  <c:v>13.888888888888889</c:v>
                </c:pt>
                <c:pt idx="30">
                  <c:v>19.35483870967742</c:v>
                </c:pt>
                <c:pt idx="31">
                  <c:v>6.0606060606060606</c:v>
                </c:pt>
                <c:pt idx="32">
                  <c:v>6.25</c:v>
                </c:pt>
                <c:pt idx="33">
                  <c:v>13.333333333333334</c:v>
                </c:pt>
                <c:pt idx="34">
                  <c:v>11.111111111111111</c:v>
                </c:pt>
                <c:pt idx="35">
                  <c:v>5.5555555555555554</c:v>
                </c:pt>
                <c:pt idx="36">
                  <c:v>16.666666666666664</c:v>
                </c:pt>
                <c:pt idx="37">
                  <c:v>11.76470588235294</c:v>
                </c:pt>
                <c:pt idx="38">
                  <c:v>9.0909090909090917</c:v>
                </c:pt>
                <c:pt idx="39">
                  <c:v>11.111111111111111</c:v>
                </c:pt>
                <c:pt idx="40">
                  <c:v>18.181818181818183</c:v>
                </c:pt>
                <c:pt idx="41">
                  <c:v>11.111111111111111</c:v>
                </c:pt>
                <c:pt idx="42">
                  <c:v>13.333333333333334</c:v>
                </c:pt>
                <c:pt idx="43">
                  <c:v>12.5</c:v>
                </c:pt>
                <c:pt idx="44">
                  <c:v>5.8823529411764701</c:v>
                </c:pt>
                <c:pt idx="45">
                  <c:v>4.5454545454545459</c:v>
                </c:pt>
                <c:pt idx="46">
                  <c:v>13.636363636363635</c:v>
                </c:pt>
                <c:pt idx="47">
                  <c:v>10</c:v>
                </c:pt>
                <c:pt idx="48">
                  <c:v>0</c:v>
                </c:pt>
                <c:pt idx="49">
                  <c:v>12.5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AE-4AC1-9BFA-B8E66BD5D6C8}"/>
            </c:ext>
          </c:extLst>
        </c:ser>
        <c:ser>
          <c:idx val="4"/>
          <c:order val="4"/>
          <c:tx>
            <c:strRef>
              <c:f>Internación!$A$18</c:f>
              <c:strCache>
                <c:ptCount val="1"/>
                <c:pt idx="0">
                  <c:v>HRSP</c:v>
                </c:pt>
              </c:strCache>
            </c:strRef>
          </c:tx>
          <c:spPr>
            <a:ln w="15875"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Internación!$C$5:$BB$5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Internación!$C$20:$BB$20</c:f>
              <c:numCache>
                <c:formatCode>0.0</c:formatCode>
                <c:ptCount val="52"/>
                <c:pt idx="0">
                  <c:v>0</c:v>
                </c:pt>
                <c:pt idx="1">
                  <c:v>3.7037037037037033</c:v>
                </c:pt>
                <c:pt idx="2">
                  <c:v>2.4390243902439024</c:v>
                </c:pt>
                <c:pt idx="3">
                  <c:v>0</c:v>
                </c:pt>
                <c:pt idx="4">
                  <c:v>6.666666666666667</c:v>
                </c:pt>
                <c:pt idx="5">
                  <c:v>1.6949152542372881</c:v>
                </c:pt>
                <c:pt idx="6">
                  <c:v>5.6603773584905666</c:v>
                </c:pt>
                <c:pt idx="7">
                  <c:v>1.8867924528301887</c:v>
                </c:pt>
                <c:pt idx="8">
                  <c:v>2.0408163265306123</c:v>
                </c:pt>
                <c:pt idx="9">
                  <c:v>8.4745762711864394</c:v>
                </c:pt>
                <c:pt idx="10">
                  <c:v>3.3898305084745761</c:v>
                </c:pt>
                <c:pt idx="11">
                  <c:v>9.2592592592592595</c:v>
                </c:pt>
                <c:pt idx="12">
                  <c:v>7.5471698113207548</c:v>
                </c:pt>
                <c:pt idx="13">
                  <c:v>0</c:v>
                </c:pt>
                <c:pt idx="14">
                  <c:v>5.7142857142857144</c:v>
                </c:pt>
                <c:pt idx="15">
                  <c:v>2.1276595744680851</c:v>
                </c:pt>
                <c:pt idx="16">
                  <c:v>4.3478260869565215</c:v>
                </c:pt>
                <c:pt idx="17">
                  <c:v>7.042253521126761</c:v>
                </c:pt>
                <c:pt idx="18">
                  <c:v>38</c:v>
                </c:pt>
                <c:pt idx="19">
                  <c:v>29.230769230769234</c:v>
                </c:pt>
                <c:pt idx="20">
                  <c:v>30.612244897959183</c:v>
                </c:pt>
                <c:pt idx="21">
                  <c:v>21.153846153846153</c:v>
                </c:pt>
                <c:pt idx="22">
                  <c:v>19.672131147540984</c:v>
                </c:pt>
                <c:pt idx="23">
                  <c:v>28.846153846153843</c:v>
                </c:pt>
                <c:pt idx="24">
                  <c:v>15</c:v>
                </c:pt>
                <c:pt idx="25">
                  <c:v>5.6603773584905666</c:v>
                </c:pt>
                <c:pt idx="26">
                  <c:v>4.7619047619047619</c:v>
                </c:pt>
                <c:pt idx="27">
                  <c:v>5.785123966942149</c:v>
                </c:pt>
                <c:pt idx="28">
                  <c:v>3.0769230769230771</c:v>
                </c:pt>
                <c:pt idx="29">
                  <c:v>0.88495575221238942</c:v>
                </c:pt>
                <c:pt idx="30">
                  <c:v>0.8771929824561403</c:v>
                </c:pt>
                <c:pt idx="31">
                  <c:v>8.6206896551724146</c:v>
                </c:pt>
                <c:pt idx="32">
                  <c:v>12.307692307692308</c:v>
                </c:pt>
                <c:pt idx="33">
                  <c:v>15.517241379310345</c:v>
                </c:pt>
                <c:pt idx="34">
                  <c:v>10.256410256410255</c:v>
                </c:pt>
                <c:pt idx="35">
                  <c:v>7.2463768115942031</c:v>
                </c:pt>
                <c:pt idx="36">
                  <c:v>1.4705882352941175</c:v>
                </c:pt>
                <c:pt idx="37">
                  <c:v>13.333333333333334</c:v>
                </c:pt>
                <c:pt idx="38">
                  <c:v>7.1428571428571423</c:v>
                </c:pt>
                <c:pt idx="39">
                  <c:v>4</c:v>
                </c:pt>
                <c:pt idx="40">
                  <c:v>6.8965517241379306</c:v>
                </c:pt>
                <c:pt idx="41">
                  <c:v>7.6923076923076925</c:v>
                </c:pt>
                <c:pt idx="42">
                  <c:v>5.5555555555555554</c:v>
                </c:pt>
                <c:pt idx="43">
                  <c:v>5.8823529411764701</c:v>
                </c:pt>
                <c:pt idx="44">
                  <c:v>3.125</c:v>
                </c:pt>
                <c:pt idx="45">
                  <c:v>6.8965517241379306</c:v>
                </c:pt>
                <c:pt idx="46">
                  <c:v>0</c:v>
                </c:pt>
                <c:pt idx="47">
                  <c:v>4.5454545454545459</c:v>
                </c:pt>
                <c:pt idx="48">
                  <c:v>4</c:v>
                </c:pt>
                <c:pt idx="49">
                  <c:v>0</c:v>
                </c:pt>
                <c:pt idx="50">
                  <c:v>3.125</c:v>
                </c:pt>
                <c:pt idx="51">
                  <c:v>6.8965517241379306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AE-4AC1-9BFA-B8E66BD5D6C8}"/>
            </c:ext>
          </c:extLst>
        </c:ser>
        <c:ser>
          <c:idx val="6"/>
          <c:order val="5"/>
          <c:tx>
            <c:strRef>
              <c:f>Internación!$A$21</c:f>
              <c:strCache>
                <c:ptCount val="1"/>
                <c:pt idx="0">
                  <c:v>MM</c:v>
                </c:pt>
              </c:strCache>
            </c:strRef>
          </c:tx>
          <c:spPr>
            <a:ln w="15875">
              <a:solidFill>
                <a:srgbClr val="00B0F0"/>
              </a:solidFill>
            </a:ln>
          </c:spPr>
          <c:marker>
            <c:symbol val="none"/>
          </c:marker>
          <c:cat>
            <c:numRef>
              <c:f>Internación!$C$5:$BB$5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Internación!$C$23:$BB$23</c:f>
              <c:numCache>
                <c:formatCode>#,#00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22.222222222222221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10</c:v>
                </c:pt>
                <c:pt idx="19">
                  <c:v>0</c:v>
                </c:pt>
                <c:pt idx="20">
                  <c:v>26.666666666666668</c:v>
                </c:pt>
                <c:pt idx="21">
                  <c:v>14.285714285714285</c:v>
                </c:pt>
                <c:pt idx="22">
                  <c:v>0</c:v>
                </c:pt>
                <c:pt idx="23">
                  <c:v>8</c:v>
                </c:pt>
                <c:pt idx="24">
                  <c:v>11.111111111111111</c:v>
                </c:pt>
                <c:pt idx="25">
                  <c:v>5.5555555555555554</c:v>
                </c:pt>
                <c:pt idx="26">
                  <c:v>18.181818181818183</c:v>
                </c:pt>
                <c:pt idx="27">
                  <c:v>23.076923076923077</c:v>
                </c:pt>
                <c:pt idx="28">
                  <c:v>10</c:v>
                </c:pt>
                <c:pt idx="29">
                  <c:v>15.384615384615385</c:v>
                </c:pt>
                <c:pt idx="30">
                  <c:v>0</c:v>
                </c:pt>
                <c:pt idx="31">
                  <c:v>11.111111111111111</c:v>
                </c:pt>
                <c:pt idx="32">
                  <c:v>25</c:v>
                </c:pt>
                <c:pt idx="33">
                  <c:v>0</c:v>
                </c:pt>
                <c:pt idx="34">
                  <c:v>0</c:v>
                </c:pt>
                <c:pt idx="35">
                  <c:v>16.666666666666664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AE-4AC1-9BFA-B8E66BD5D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8177536"/>
        <c:axId val="198179072"/>
      </c:lineChart>
      <c:dateAx>
        <c:axId val="198177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/>
                </a:pPr>
                <a:r>
                  <a:rPr lang="es-AR" sz="800" b="1" i="0" baseline="0">
                    <a:effectLst/>
                  </a:rPr>
                  <a:t>Semana Epidemiológica</a:t>
                </a:r>
                <a:endParaRPr lang="es-AR" sz="800">
                  <a:effectLst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98179072"/>
        <c:crosses val="autoZero"/>
        <c:auto val="0"/>
        <c:lblOffset val="100"/>
        <c:baseTimeUnit val="days"/>
        <c:majorUnit val="2"/>
        <c:majorTimeUnit val="days"/>
        <c:minorUnit val="1"/>
      </c:dateAx>
      <c:valAx>
        <c:axId val="198179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800"/>
                </a:pPr>
                <a:r>
                  <a:rPr lang="es-AR" sz="800" b="1" i="0" baseline="0">
                    <a:effectLst/>
                  </a:rPr>
                  <a:t>% Respiratorias</a:t>
                </a:r>
                <a:endParaRPr lang="es-AR" sz="800">
                  <a:effectLst/>
                </a:endParaRP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crossAx val="1981775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0</xdr:row>
      <xdr:rowOff>142874</xdr:rowOff>
    </xdr:from>
    <xdr:to>
      <xdr:col>13</xdr:col>
      <xdr:colOff>552450</xdr:colOff>
      <xdr:row>16</xdr:row>
      <xdr:rowOff>152399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47625</xdr:colOff>
      <xdr:row>18</xdr:row>
      <xdr:rowOff>9525</xdr:rowOff>
    </xdr:from>
    <xdr:to>
      <xdr:col>13</xdr:col>
      <xdr:colOff>542925</xdr:colOff>
      <xdr:row>34</xdr:row>
      <xdr:rowOff>19050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0</xdr:row>
      <xdr:rowOff>133350</xdr:rowOff>
    </xdr:from>
    <xdr:to>
      <xdr:col>6</xdr:col>
      <xdr:colOff>526256</xdr:colOff>
      <xdr:row>17</xdr:row>
      <xdr:rowOff>38100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180975</xdr:colOff>
      <xdr:row>17</xdr:row>
      <xdr:rowOff>123825</xdr:rowOff>
    </xdr:from>
    <xdr:to>
      <xdr:col>6</xdr:col>
      <xdr:colOff>554831</xdr:colOff>
      <xdr:row>34</xdr:row>
      <xdr:rowOff>28575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G44"/>
  <sheetViews>
    <sheetView tabSelected="1" zoomScale="80" zoomScaleNormal="80" workbookViewId="0">
      <pane xSplit="1" topLeftCell="B1" activePane="topRight" state="frozen"/>
      <selection pane="topRight" activeCell="D31" sqref="D31"/>
    </sheetView>
  </sheetViews>
  <sheetFormatPr baseColWidth="10" defaultRowHeight="15" x14ac:dyDescent="0.25"/>
  <cols>
    <col min="2" max="2" width="13.5703125" bestFit="1" customWidth="1"/>
  </cols>
  <sheetData>
    <row r="1" spans="1:189" x14ac:dyDescent="0.25">
      <c r="A1" s="2" t="s">
        <v>11</v>
      </c>
      <c r="B1" s="3"/>
      <c r="C1" s="5"/>
      <c r="D1" s="5"/>
      <c r="E1" s="5"/>
      <c r="F1" s="5"/>
      <c r="G1" s="5"/>
      <c r="H1" s="5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</row>
    <row r="2" spans="1:189" x14ac:dyDescent="0.25">
      <c r="A2" s="2" t="s">
        <v>27</v>
      </c>
      <c r="B2" s="4"/>
      <c r="C2" s="5"/>
      <c r="D2" s="5"/>
      <c r="E2" s="5"/>
      <c r="F2" s="5"/>
      <c r="G2" s="5"/>
      <c r="H2" s="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</row>
    <row r="3" spans="1:189" ht="15.75" thickBot="1" x14ac:dyDescent="0.3">
      <c r="A3" s="4"/>
      <c r="B3" s="4"/>
      <c r="C3" s="10"/>
      <c r="D3" s="10"/>
      <c r="E3" s="10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</row>
    <row r="4" spans="1:189" ht="15.75" thickBot="1" x14ac:dyDescent="0.3">
      <c r="A4" s="34" t="s">
        <v>1</v>
      </c>
      <c r="B4" s="35"/>
      <c r="C4" s="27" t="s">
        <v>0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</row>
    <row r="5" spans="1:189" x14ac:dyDescent="0.25">
      <c r="A5" s="36"/>
      <c r="B5" s="37"/>
      <c r="C5" s="15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5">
        <v>7</v>
      </c>
      <c r="J5" s="15">
        <v>8</v>
      </c>
      <c r="K5" s="15">
        <v>9</v>
      </c>
      <c r="L5" s="15">
        <v>10</v>
      </c>
      <c r="M5" s="15">
        <v>11</v>
      </c>
      <c r="N5" s="15">
        <v>12</v>
      </c>
      <c r="O5" s="15">
        <v>13</v>
      </c>
      <c r="P5" s="15">
        <v>14</v>
      </c>
      <c r="Q5" s="15">
        <v>15</v>
      </c>
      <c r="R5" s="15">
        <v>16</v>
      </c>
      <c r="S5" s="15">
        <v>17</v>
      </c>
      <c r="T5" s="15">
        <v>18</v>
      </c>
      <c r="U5" s="15">
        <v>19</v>
      </c>
      <c r="V5" s="15">
        <v>20</v>
      </c>
      <c r="W5" s="15">
        <v>21</v>
      </c>
      <c r="X5" s="15">
        <v>22</v>
      </c>
      <c r="Y5" s="15">
        <v>23</v>
      </c>
      <c r="Z5" s="15">
        <v>24</v>
      </c>
      <c r="AA5" s="15">
        <v>25</v>
      </c>
      <c r="AB5" s="15">
        <v>26</v>
      </c>
      <c r="AC5" s="15">
        <v>27</v>
      </c>
      <c r="AD5" s="15">
        <v>28</v>
      </c>
      <c r="AE5" s="15">
        <v>29</v>
      </c>
      <c r="AF5" s="15">
        <v>30</v>
      </c>
      <c r="AG5" s="15">
        <v>31</v>
      </c>
      <c r="AH5" s="15">
        <v>32</v>
      </c>
      <c r="AI5" s="15">
        <v>33</v>
      </c>
      <c r="AJ5" s="15">
        <v>34</v>
      </c>
      <c r="AK5" s="15">
        <v>35</v>
      </c>
      <c r="AL5" s="15">
        <v>36</v>
      </c>
      <c r="AM5" s="15">
        <v>37</v>
      </c>
      <c r="AN5" s="15">
        <v>38</v>
      </c>
      <c r="AO5" s="15">
        <v>39</v>
      </c>
      <c r="AP5" s="15">
        <v>40</v>
      </c>
      <c r="AQ5" s="15">
        <v>41</v>
      </c>
      <c r="AR5" s="15">
        <v>42</v>
      </c>
      <c r="AS5" s="15">
        <v>43</v>
      </c>
      <c r="AT5" s="15">
        <v>44</v>
      </c>
      <c r="AU5" s="15">
        <v>45</v>
      </c>
      <c r="AV5" s="15">
        <v>46</v>
      </c>
      <c r="AW5" s="15">
        <v>47</v>
      </c>
      <c r="AX5" s="15">
        <v>48</v>
      </c>
      <c r="AY5" s="15">
        <v>49</v>
      </c>
      <c r="AZ5" s="15">
        <v>50</v>
      </c>
      <c r="BA5" s="15">
        <v>51</v>
      </c>
      <c r="BB5" s="15">
        <v>52</v>
      </c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</row>
    <row r="6" spans="1:189" x14ac:dyDescent="0.25">
      <c r="A6" s="12" t="s">
        <v>2</v>
      </c>
      <c r="B6" s="16" t="s">
        <v>3</v>
      </c>
      <c r="C6" s="9">
        <v>93</v>
      </c>
      <c r="D6" s="9">
        <v>46</v>
      </c>
      <c r="E6" s="9">
        <v>72</v>
      </c>
      <c r="F6" s="9">
        <v>84</v>
      </c>
      <c r="G6" s="9">
        <v>104</v>
      </c>
      <c r="H6" s="9">
        <v>79</v>
      </c>
      <c r="I6" s="9">
        <v>133</v>
      </c>
      <c r="J6" s="9">
        <v>77</v>
      </c>
      <c r="K6" s="9">
        <v>53</v>
      </c>
      <c r="L6" s="9">
        <v>64</v>
      </c>
      <c r="M6" s="9">
        <v>150</v>
      </c>
      <c r="N6" s="9">
        <v>128</v>
      </c>
      <c r="O6" s="9">
        <v>109</v>
      </c>
      <c r="P6" s="9">
        <v>197</v>
      </c>
      <c r="Q6" s="9">
        <v>83</v>
      </c>
      <c r="R6" s="9">
        <v>198</v>
      </c>
      <c r="S6" s="9">
        <v>143</v>
      </c>
      <c r="T6" s="9">
        <v>195</v>
      </c>
      <c r="U6" s="9">
        <v>131</v>
      </c>
      <c r="V6" s="9">
        <v>123</v>
      </c>
      <c r="W6" s="9">
        <v>120</v>
      </c>
      <c r="X6" s="9">
        <v>159</v>
      </c>
      <c r="Y6" s="9">
        <v>99</v>
      </c>
      <c r="Z6" s="9">
        <v>101</v>
      </c>
      <c r="AA6" s="9">
        <v>97</v>
      </c>
      <c r="AB6" s="9">
        <v>108</v>
      </c>
      <c r="AC6" s="9">
        <v>147</v>
      </c>
      <c r="AD6" s="9">
        <v>97</v>
      </c>
      <c r="AE6" s="9">
        <v>105</v>
      </c>
      <c r="AF6" s="9">
        <v>144</v>
      </c>
      <c r="AG6" s="9">
        <v>183</v>
      </c>
      <c r="AH6" s="9">
        <v>192</v>
      </c>
      <c r="AI6" s="9">
        <v>153</v>
      </c>
      <c r="AJ6" s="9">
        <v>177</v>
      </c>
      <c r="AK6" s="9">
        <v>116</v>
      </c>
      <c r="AL6" s="9">
        <v>146</v>
      </c>
      <c r="AM6" s="9">
        <v>163</v>
      </c>
      <c r="AN6" s="9">
        <v>128</v>
      </c>
      <c r="AO6" s="9">
        <v>152</v>
      </c>
      <c r="AP6" s="9">
        <v>114</v>
      </c>
      <c r="AQ6" s="9">
        <v>125</v>
      </c>
      <c r="AR6" s="9">
        <v>137</v>
      </c>
      <c r="AS6" s="9">
        <v>188</v>
      </c>
      <c r="AT6" s="9">
        <v>187</v>
      </c>
      <c r="AU6" s="9">
        <v>193</v>
      </c>
      <c r="AV6" s="9">
        <v>170</v>
      </c>
      <c r="AW6" s="9">
        <v>105</v>
      </c>
      <c r="AX6" s="9">
        <v>109</v>
      </c>
      <c r="AY6" s="9">
        <v>58</v>
      </c>
      <c r="AZ6" s="9">
        <v>99</v>
      </c>
      <c r="BA6" s="9">
        <v>102</v>
      </c>
      <c r="BB6" s="9">
        <v>85</v>
      </c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</row>
    <row r="7" spans="1:189" x14ac:dyDescent="0.25">
      <c r="A7" s="13"/>
      <c r="B7" s="17" t="s">
        <v>4</v>
      </c>
      <c r="C7" s="20">
        <v>0</v>
      </c>
      <c r="D7" s="7">
        <v>0</v>
      </c>
      <c r="E7" s="7">
        <v>5</v>
      </c>
      <c r="F7" s="7">
        <v>10</v>
      </c>
      <c r="G7" s="7">
        <v>12</v>
      </c>
      <c r="H7" s="7">
        <v>4</v>
      </c>
      <c r="I7" s="7">
        <v>5</v>
      </c>
      <c r="J7" s="7">
        <v>3</v>
      </c>
      <c r="K7" s="7">
        <v>3</v>
      </c>
      <c r="L7" s="7">
        <v>0</v>
      </c>
      <c r="M7" s="7">
        <v>4</v>
      </c>
      <c r="N7" s="7">
        <v>8</v>
      </c>
      <c r="O7" s="7">
        <v>2</v>
      </c>
      <c r="P7" s="7">
        <v>4</v>
      </c>
      <c r="Q7" s="7">
        <v>3</v>
      </c>
      <c r="R7" s="7">
        <v>3</v>
      </c>
      <c r="S7" s="7">
        <v>2</v>
      </c>
      <c r="T7" s="7">
        <v>5</v>
      </c>
      <c r="U7" s="7">
        <v>8</v>
      </c>
      <c r="V7" s="7">
        <v>4</v>
      </c>
      <c r="W7" s="7">
        <v>5</v>
      </c>
      <c r="X7" s="7">
        <v>4</v>
      </c>
      <c r="Y7" s="7">
        <v>1</v>
      </c>
      <c r="Z7" s="7">
        <v>3</v>
      </c>
      <c r="AA7" s="7">
        <v>3</v>
      </c>
      <c r="AB7" s="7">
        <v>2</v>
      </c>
      <c r="AC7" s="7">
        <v>4</v>
      </c>
      <c r="AD7" s="7">
        <v>4</v>
      </c>
      <c r="AE7" s="7">
        <v>0</v>
      </c>
      <c r="AF7" s="7">
        <v>2</v>
      </c>
      <c r="AG7" s="7">
        <v>2</v>
      </c>
      <c r="AH7" s="7">
        <v>3</v>
      </c>
      <c r="AI7" s="7">
        <v>6</v>
      </c>
      <c r="AJ7" s="7">
        <v>4</v>
      </c>
      <c r="AK7" s="7">
        <v>1</v>
      </c>
      <c r="AL7" s="7">
        <v>0</v>
      </c>
      <c r="AM7" s="7">
        <v>2</v>
      </c>
      <c r="AN7" s="7">
        <v>5</v>
      </c>
      <c r="AO7" s="7">
        <v>0</v>
      </c>
      <c r="AP7" s="7">
        <v>0</v>
      </c>
      <c r="AQ7" s="7">
        <v>1</v>
      </c>
      <c r="AR7" s="7">
        <v>1</v>
      </c>
      <c r="AS7" s="7">
        <v>3</v>
      </c>
      <c r="AT7" s="7">
        <v>2</v>
      </c>
      <c r="AU7" s="7">
        <v>1</v>
      </c>
      <c r="AV7" s="7">
        <v>2</v>
      </c>
      <c r="AW7" s="7">
        <v>4</v>
      </c>
      <c r="AX7" s="7">
        <v>1</v>
      </c>
      <c r="AY7" s="7">
        <v>2</v>
      </c>
      <c r="AZ7" s="7">
        <v>0</v>
      </c>
      <c r="BA7" s="7">
        <v>0</v>
      </c>
      <c r="BB7" s="7">
        <v>1</v>
      </c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</row>
    <row r="8" spans="1:189" x14ac:dyDescent="0.25">
      <c r="A8" s="13"/>
      <c r="B8" s="18" t="s">
        <v>5</v>
      </c>
      <c r="C8" s="8">
        <f>C7/C6*100</f>
        <v>0</v>
      </c>
      <c r="D8" s="8">
        <v>0</v>
      </c>
      <c r="E8" s="8">
        <f t="shared" ref="E8:BB8" si="0">E7/E6*100</f>
        <v>6.9444444444444446</v>
      </c>
      <c r="F8" s="8">
        <f t="shared" si="0"/>
        <v>11.904761904761903</v>
      </c>
      <c r="G8" s="8">
        <f t="shared" si="0"/>
        <v>11.538461538461538</v>
      </c>
      <c r="H8" s="8">
        <f t="shared" si="0"/>
        <v>5.0632911392405067</v>
      </c>
      <c r="I8" s="8">
        <f t="shared" si="0"/>
        <v>3.7593984962406015</v>
      </c>
      <c r="J8" s="8">
        <f t="shared" si="0"/>
        <v>3.8961038961038961</v>
      </c>
      <c r="K8" s="8">
        <f t="shared" si="0"/>
        <v>5.6603773584905666</v>
      </c>
      <c r="L8" s="8">
        <f t="shared" si="0"/>
        <v>0</v>
      </c>
      <c r="M8" s="8">
        <f t="shared" si="0"/>
        <v>2.666666666666667</v>
      </c>
      <c r="N8" s="8">
        <f t="shared" si="0"/>
        <v>6.25</v>
      </c>
      <c r="O8" s="8">
        <f t="shared" si="0"/>
        <v>1.834862385321101</v>
      </c>
      <c r="P8" s="8">
        <f t="shared" si="0"/>
        <v>2.030456852791878</v>
      </c>
      <c r="Q8" s="8">
        <f t="shared" si="0"/>
        <v>3.6144578313253009</v>
      </c>
      <c r="R8" s="8">
        <f t="shared" si="0"/>
        <v>1.5151515151515151</v>
      </c>
      <c r="S8" s="8">
        <f t="shared" si="0"/>
        <v>1.3986013986013985</v>
      </c>
      <c r="T8" s="8">
        <f t="shared" si="0"/>
        <v>2.5641025641025639</v>
      </c>
      <c r="U8" s="8">
        <f t="shared" si="0"/>
        <v>6.1068702290076331</v>
      </c>
      <c r="V8" s="8">
        <f t="shared" si="0"/>
        <v>3.2520325203252036</v>
      </c>
      <c r="W8" s="8">
        <f t="shared" si="0"/>
        <v>4.1666666666666661</v>
      </c>
      <c r="X8" s="8">
        <f t="shared" si="0"/>
        <v>2.5157232704402519</v>
      </c>
      <c r="Y8" s="8">
        <f t="shared" si="0"/>
        <v>1.0101010101010102</v>
      </c>
      <c r="Z8" s="8">
        <f t="shared" si="0"/>
        <v>2.9702970297029703</v>
      </c>
      <c r="AA8" s="8">
        <f t="shared" si="0"/>
        <v>3.0927835051546393</v>
      </c>
      <c r="AB8" s="8">
        <f t="shared" si="0"/>
        <v>1.8518518518518516</v>
      </c>
      <c r="AC8" s="8">
        <f t="shared" si="0"/>
        <v>2.7210884353741496</v>
      </c>
      <c r="AD8" s="8">
        <f t="shared" si="0"/>
        <v>4.1237113402061851</v>
      </c>
      <c r="AE8" s="8">
        <f t="shared" si="0"/>
        <v>0</v>
      </c>
      <c r="AF8" s="8">
        <f t="shared" si="0"/>
        <v>1.3888888888888888</v>
      </c>
      <c r="AG8" s="8">
        <f t="shared" si="0"/>
        <v>1.0928961748633881</v>
      </c>
      <c r="AH8" s="8">
        <f t="shared" si="0"/>
        <v>1.5625</v>
      </c>
      <c r="AI8" s="8">
        <f t="shared" si="0"/>
        <v>3.9215686274509802</v>
      </c>
      <c r="AJ8" s="8">
        <f t="shared" si="0"/>
        <v>2.2598870056497176</v>
      </c>
      <c r="AK8" s="8">
        <f t="shared" si="0"/>
        <v>0.86206896551724133</v>
      </c>
      <c r="AL8" s="8">
        <f t="shared" si="0"/>
        <v>0</v>
      </c>
      <c r="AM8" s="8">
        <f t="shared" si="0"/>
        <v>1.2269938650306749</v>
      </c>
      <c r="AN8" s="8">
        <f t="shared" si="0"/>
        <v>3.90625</v>
      </c>
      <c r="AO8" s="8">
        <f t="shared" si="0"/>
        <v>0</v>
      </c>
      <c r="AP8" s="8">
        <f t="shared" si="0"/>
        <v>0</v>
      </c>
      <c r="AQ8" s="8">
        <f t="shared" si="0"/>
        <v>0.8</v>
      </c>
      <c r="AR8" s="8">
        <f t="shared" si="0"/>
        <v>0.72992700729927007</v>
      </c>
      <c r="AS8" s="8">
        <f t="shared" si="0"/>
        <v>1.5957446808510638</v>
      </c>
      <c r="AT8" s="8">
        <f t="shared" si="0"/>
        <v>1.0695187165775399</v>
      </c>
      <c r="AU8" s="8">
        <f t="shared" si="0"/>
        <v>0.5181347150259068</v>
      </c>
      <c r="AV8" s="8">
        <f t="shared" si="0"/>
        <v>1.1764705882352942</v>
      </c>
      <c r="AW8" s="8">
        <f t="shared" si="0"/>
        <v>3.8095238095238098</v>
      </c>
      <c r="AX8" s="8">
        <f t="shared" si="0"/>
        <v>0.91743119266055051</v>
      </c>
      <c r="AY8" s="8">
        <f t="shared" si="0"/>
        <v>3.4482758620689653</v>
      </c>
      <c r="AZ8" s="8">
        <f t="shared" si="0"/>
        <v>0</v>
      </c>
      <c r="BA8" s="8">
        <f t="shared" si="0"/>
        <v>0</v>
      </c>
      <c r="BB8" s="8">
        <f t="shared" si="0"/>
        <v>1.1764705882352942</v>
      </c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</row>
    <row r="9" spans="1:189" x14ac:dyDescent="0.25">
      <c r="A9" s="12" t="s">
        <v>6</v>
      </c>
      <c r="B9" s="16" t="s">
        <v>3</v>
      </c>
      <c r="C9" s="9">
        <v>985</v>
      </c>
      <c r="D9" s="9">
        <v>631</v>
      </c>
      <c r="E9" s="9">
        <v>1112</v>
      </c>
      <c r="F9" s="9">
        <v>1188</v>
      </c>
      <c r="G9" s="9">
        <v>1086</v>
      </c>
      <c r="H9" s="9">
        <v>1126</v>
      </c>
      <c r="I9" s="9">
        <v>1329</v>
      </c>
      <c r="J9" s="9">
        <v>1609</v>
      </c>
      <c r="K9" s="9">
        <v>953</v>
      </c>
      <c r="L9" s="9">
        <v>1693</v>
      </c>
      <c r="M9" s="9">
        <v>2133</v>
      </c>
      <c r="N9" s="9">
        <v>1632</v>
      </c>
      <c r="O9" s="9">
        <v>1839</v>
      </c>
      <c r="P9" s="9">
        <v>1956</v>
      </c>
      <c r="Q9" s="9">
        <v>1243</v>
      </c>
      <c r="R9" s="9">
        <v>2003</v>
      </c>
      <c r="S9" s="9">
        <v>2101</v>
      </c>
      <c r="T9" s="9">
        <v>2183</v>
      </c>
      <c r="U9" s="9">
        <v>2323</v>
      </c>
      <c r="V9" s="9">
        <v>1957</v>
      </c>
      <c r="W9" s="9">
        <v>1915</v>
      </c>
      <c r="X9" s="9">
        <v>2034</v>
      </c>
      <c r="Y9" s="9">
        <v>2036</v>
      </c>
      <c r="Z9" s="9">
        <v>1652</v>
      </c>
      <c r="AA9" s="9">
        <v>1577</v>
      </c>
      <c r="AB9" s="9">
        <v>1967</v>
      </c>
      <c r="AC9" s="9">
        <v>1898</v>
      </c>
      <c r="AD9" s="9">
        <v>1622</v>
      </c>
      <c r="AE9" s="9">
        <v>1544</v>
      </c>
      <c r="AF9" s="9">
        <v>1920</v>
      </c>
      <c r="AG9" s="9">
        <v>1944</v>
      </c>
      <c r="AH9" s="9">
        <v>1876</v>
      </c>
      <c r="AI9" s="9">
        <v>1481</v>
      </c>
      <c r="AJ9" s="9">
        <v>2154</v>
      </c>
      <c r="AK9" s="9">
        <v>1623</v>
      </c>
      <c r="AL9" s="9">
        <v>2134</v>
      </c>
      <c r="AM9" s="9">
        <v>2158</v>
      </c>
      <c r="AN9" s="9">
        <v>2053</v>
      </c>
      <c r="AO9" s="9">
        <v>2029</v>
      </c>
      <c r="AP9" s="9">
        <v>1897</v>
      </c>
      <c r="AQ9" s="9">
        <v>1824</v>
      </c>
      <c r="AR9" s="9">
        <v>2444</v>
      </c>
      <c r="AS9" s="9">
        <v>2566</v>
      </c>
      <c r="AT9" s="9">
        <v>2373</v>
      </c>
      <c r="AU9" s="9">
        <v>2435</v>
      </c>
      <c r="AV9" s="9">
        <v>2071</v>
      </c>
      <c r="AW9" s="9">
        <v>1512</v>
      </c>
      <c r="AX9" s="9">
        <v>1528</v>
      </c>
      <c r="AY9" s="9">
        <v>981</v>
      </c>
      <c r="AZ9" s="9">
        <v>1960</v>
      </c>
      <c r="BA9" s="9">
        <v>1556</v>
      </c>
      <c r="BB9" s="9">
        <v>1370</v>
      </c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</row>
    <row r="10" spans="1:189" x14ac:dyDescent="0.25">
      <c r="A10" s="13"/>
      <c r="B10" s="17" t="s">
        <v>4</v>
      </c>
      <c r="C10" s="20">
        <v>305</v>
      </c>
      <c r="D10" s="7">
        <v>171</v>
      </c>
      <c r="E10" s="7">
        <v>392</v>
      </c>
      <c r="F10" s="7">
        <v>195</v>
      </c>
      <c r="G10" s="7">
        <v>139</v>
      </c>
      <c r="H10" s="7">
        <v>90</v>
      </c>
      <c r="I10" s="7">
        <v>86</v>
      </c>
      <c r="J10" s="7">
        <v>173</v>
      </c>
      <c r="K10" s="7">
        <v>119</v>
      </c>
      <c r="L10" s="7">
        <v>242</v>
      </c>
      <c r="M10" s="7">
        <v>293</v>
      </c>
      <c r="N10" s="7">
        <v>157</v>
      </c>
      <c r="O10" s="7">
        <v>113</v>
      </c>
      <c r="P10" s="7">
        <v>128</v>
      </c>
      <c r="Q10" s="7">
        <v>84</v>
      </c>
      <c r="R10" s="7">
        <v>143</v>
      </c>
      <c r="S10" s="7">
        <v>155</v>
      </c>
      <c r="T10" s="7">
        <v>192</v>
      </c>
      <c r="U10" s="7">
        <v>226</v>
      </c>
      <c r="V10" s="7">
        <v>275</v>
      </c>
      <c r="W10" s="7">
        <v>233</v>
      </c>
      <c r="X10" s="7">
        <v>195</v>
      </c>
      <c r="Y10" s="7">
        <v>160</v>
      </c>
      <c r="Z10" s="7">
        <v>141</v>
      </c>
      <c r="AA10" s="7">
        <v>120</v>
      </c>
      <c r="AB10" s="7">
        <v>152</v>
      </c>
      <c r="AC10" s="7">
        <v>136</v>
      </c>
      <c r="AD10" s="7">
        <v>103</v>
      </c>
      <c r="AE10" s="7">
        <v>140</v>
      </c>
      <c r="AF10" s="7">
        <v>124</v>
      </c>
      <c r="AG10" s="7">
        <v>123</v>
      </c>
      <c r="AH10" s="7">
        <v>107</v>
      </c>
      <c r="AI10" s="7">
        <v>79</v>
      </c>
      <c r="AJ10" s="7">
        <v>124</v>
      </c>
      <c r="AK10" s="7">
        <v>88</v>
      </c>
      <c r="AL10" s="7">
        <v>117</v>
      </c>
      <c r="AM10" s="7">
        <v>94</v>
      </c>
      <c r="AN10" s="7">
        <v>148</v>
      </c>
      <c r="AO10" s="7">
        <v>106</v>
      </c>
      <c r="AP10" s="7">
        <v>81</v>
      </c>
      <c r="AQ10" s="7">
        <v>81</v>
      </c>
      <c r="AR10" s="7">
        <v>155</v>
      </c>
      <c r="AS10" s="7">
        <v>182</v>
      </c>
      <c r="AT10" s="7">
        <v>130</v>
      </c>
      <c r="AU10" s="7">
        <v>148</v>
      </c>
      <c r="AV10" s="7">
        <v>114</v>
      </c>
      <c r="AW10" s="7">
        <v>49</v>
      </c>
      <c r="AX10" s="7">
        <v>32</v>
      </c>
      <c r="AY10" s="7">
        <v>23</v>
      </c>
      <c r="AZ10" s="7">
        <v>82</v>
      </c>
      <c r="BA10" s="7">
        <v>89</v>
      </c>
      <c r="BB10" s="7">
        <v>122</v>
      </c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</row>
    <row r="11" spans="1:189" x14ac:dyDescent="0.25">
      <c r="A11" s="13"/>
      <c r="B11" s="18" t="s">
        <v>5</v>
      </c>
      <c r="C11" s="8">
        <f t="shared" ref="C11:AK11" si="1">C10/C9*100</f>
        <v>30.964467005076141</v>
      </c>
      <c r="D11" s="8">
        <f t="shared" si="1"/>
        <v>27.099841521394612</v>
      </c>
      <c r="E11" s="8">
        <f t="shared" si="1"/>
        <v>35.251798561151077</v>
      </c>
      <c r="F11" s="8">
        <f t="shared" si="1"/>
        <v>16.414141414141415</v>
      </c>
      <c r="G11" s="8">
        <f t="shared" si="1"/>
        <v>12.79926335174954</v>
      </c>
      <c r="H11" s="8">
        <f t="shared" si="1"/>
        <v>7.9928952042628776</v>
      </c>
      <c r="I11" s="8">
        <f t="shared" si="1"/>
        <v>6.4710308502633556</v>
      </c>
      <c r="J11" s="8">
        <f t="shared" si="1"/>
        <v>10.752019888129274</v>
      </c>
      <c r="K11" s="8">
        <f t="shared" si="1"/>
        <v>12.48688352570829</v>
      </c>
      <c r="L11" s="8">
        <f t="shared" si="1"/>
        <v>14.294152392203188</v>
      </c>
      <c r="M11" s="8">
        <f t="shared" si="1"/>
        <v>13.736521331458039</v>
      </c>
      <c r="N11" s="8">
        <f t="shared" si="1"/>
        <v>9.6200980392156872</v>
      </c>
      <c r="O11" s="8">
        <f t="shared" si="1"/>
        <v>6.1446438281674824</v>
      </c>
      <c r="P11" s="8">
        <f t="shared" si="1"/>
        <v>6.5439672801636002</v>
      </c>
      <c r="Q11" s="8">
        <f t="shared" si="1"/>
        <v>6.7578439259855188</v>
      </c>
      <c r="R11" s="8">
        <f t="shared" si="1"/>
        <v>7.1392910634048929</v>
      </c>
      <c r="S11" s="8">
        <f t="shared" si="1"/>
        <v>7.37743931461209</v>
      </c>
      <c r="T11" s="8">
        <f t="shared" si="1"/>
        <v>8.7952359138799814</v>
      </c>
      <c r="U11" s="8">
        <f t="shared" si="1"/>
        <v>9.7287989668532067</v>
      </c>
      <c r="V11" s="8">
        <f t="shared" si="1"/>
        <v>14.052120592743996</v>
      </c>
      <c r="W11" s="8">
        <f t="shared" si="1"/>
        <v>12.167101827676239</v>
      </c>
      <c r="X11" s="8">
        <f t="shared" si="1"/>
        <v>9.5870206489675525</v>
      </c>
      <c r="Y11" s="8">
        <f t="shared" si="1"/>
        <v>7.8585461689587426</v>
      </c>
      <c r="Z11" s="8">
        <f t="shared" si="1"/>
        <v>8.5351089588377729</v>
      </c>
      <c r="AA11" s="8">
        <f t="shared" si="1"/>
        <v>7.6093849080532658</v>
      </c>
      <c r="AB11" s="8">
        <f t="shared" si="1"/>
        <v>7.7275038129130653</v>
      </c>
      <c r="AC11" s="8">
        <f t="shared" si="1"/>
        <v>7.1654373024236033</v>
      </c>
      <c r="AD11" s="8">
        <f t="shared" si="1"/>
        <v>6.3501849568434032</v>
      </c>
      <c r="AE11" s="8">
        <f t="shared" si="1"/>
        <v>9.0673575129533681</v>
      </c>
      <c r="AF11" s="8">
        <f t="shared" si="1"/>
        <v>6.4583333333333339</v>
      </c>
      <c r="AG11" s="8">
        <f t="shared" si="1"/>
        <v>6.3271604938271606</v>
      </c>
      <c r="AH11" s="8">
        <f t="shared" si="1"/>
        <v>5.7036247334754799</v>
      </c>
      <c r="AI11" s="8">
        <f t="shared" si="1"/>
        <v>5.3342336259284266</v>
      </c>
      <c r="AJ11" s="8">
        <f t="shared" si="1"/>
        <v>5.7567316620241415</v>
      </c>
      <c r="AK11" s="8">
        <f t="shared" si="1"/>
        <v>5.4220579174368453</v>
      </c>
      <c r="AL11" s="8">
        <f t="shared" ref="AL11:BB11" si="2">AL10/AL9*100</f>
        <v>5.4826616682286788</v>
      </c>
      <c r="AM11" s="8">
        <f t="shared" si="2"/>
        <v>4.3558850787766454</v>
      </c>
      <c r="AN11" s="8">
        <f t="shared" si="2"/>
        <v>7.2089624939113488</v>
      </c>
      <c r="AO11" s="8">
        <f t="shared" si="2"/>
        <v>5.2242483982257264</v>
      </c>
      <c r="AP11" s="8">
        <f t="shared" si="2"/>
        <v>4.2698998418555618</v>
      </c>
      <c r="AQ11" s="8">
        <f t="shared" si="2"/>
        <v>4.4407894736842106</v>
      </c>
      <c r="AR11" s="8">
        <f t="shared" si="2"/>
        <v>6.342062193126023</v>
      </c>
      <c r="AS11" s="8">
        <f t="shared" si="2"/>
        <v>7.0927513639906472</v>
      </c>
      <c r="AT11" s="8">
        <f t="shared" si="2"/>
        <v>5.4782975136957432</v>
      </c>
      <c r="AU11" s="8">
        <f t="shared" si="2"/>
        <v>6.0780287474332653</v>
      </c>
      <c r="AV11" s="8">
        <f t="shared" si="2"/>
        <v>5.5045871559633035</v>
      </c>
      <c r="AW11" s="8">
        <f t="shared" si="2"/>
        <v>3.2407407407407405</v>
      </c>
      <c r="AX11" s="8">
        <f t="shared" si="2"/>
        <v>2.0942408376963351</v>
      </c>
      <c r="AY11" s="8">
        <f t="shared" si="2"/>
        <v>2.3445463812436289</v>
      </c>
      <c r="AZ11" s="8">
        <f t="shared" si="2"/>
        <v>4.1836734693877551</v>
      </c>
      <c r="BA11" s="8">
        <f t="shared" si="2"/>
        <v>5.7197943444730077</v>
      </c>
      <c r="BB11" s="8">
        <f t="shared" si="2"/>
        <v>8.905109489051096</v>
      </c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</row>
    <row r="12" spans="1:189" x14ac:dyDescent="0.25">
      <c r="A12" s="12" t="s">
        <v>7</v>
      </c>
      <c r="B12" s="16" t="s">
        <v>3</v>
      </c>
      <c r="C12" s="9">
        <v>798</v>
      </c>
      <c r="D12" s="9">
        <v>752</v>
      </c>
      <c r="E12" s="9">
        <v>708</v>
      </c>
      <c r="F12" s="9">
        <v>733</v>
      </c>
      <c r="G12" s="9">
        <v>718</v>
      </c>
      <c r="H12" s="9">
        <v>850</v>
      </c>
      <c r="I12" s="9">
        <v>935</v>
      </c>
      <c r="J12" s="9">
        <v>926</v>
      </c>
      <c r="K12" s="9">
        <v>601</v>
      </c>
      <c r="L12" s="9">
        <v>885</v>
      </c>
      <c r="M12" s="9">
        <v>1489</v>
      </c>
      <c r="N12" s="9">
        <v>1241</v>
      </c>
      <c r="O12" s="9">
        <v>1470</v>
      </c>
      <c r="P12" s="9">
        <v>1655</v>
      </c>
      <c r="Q12" s="9">
        <v>1040</v>
      </c>
      <c r="R12" s="9">
        <v>1544</v>
      </c>
      <c r="S12" s="9">
        <v>1640</v>
      </c>
      <c r="T12" s="9">
        <v>1727</v>
      </c>
      <c r="U12" s="9">
        <v>1802</v>
      </c>
      <c r="V12" s="9">
        <v>1548</v>
      </c>
      <c r="W12" s="9">
        <v>1496</v>
      </c>
      <c r="X12" s="9">
        <v>1773</v>
      </c>
      <c r="Y12" s="9">
        <v>1711</v>
      </c>
      <c r="Z12" s="9">
        <v>1300</v>
      </c>
      <c r="AA12" s="9">
        <v>1216</v>
      </c>
      <c r="AB12" s="9">
        <v>1615</v>
      </c>
      <c r="AC12" s="9">
        <v>1548</v>
      </c>
      <c r="AD12" s="9">
        <v>1080</v>
      </c>
      <c r="AE12" s="9">
        <v>1113</v>
      </c>
      <c r="AF12" s="9">
        <v>1391</v>
      </c>
      <c r="AG12" s="9">
        <v>1440</v>
      </c>
      <c r="AH12" s="9">
        <v>1211</v>
      </c>
      <c r="AI12" s="9">
        <v>1071</v>
      </c>
      <c r="AJ12" s="9">
        <v>1457</v>
      </c>
      <c r="AK12" s="9">
        <v>1143</v>
      </c>
      <c r="AL12" s="9">
        <v>1624</v>
      </c>
      <c r="AM12" s="9">
        <v>1703</v>
      </c>
      <c r="AN12" s="9">
        <v>1545</v>
      </c>
      <c r="AO12" s="9">
        <v>1448</v>
      </c>
      <c r="AP12" s="9">
        <v>1245</v>
      </c>
      <c r="AQ12" s="9">
        <v>1392</v>
      </c>
      <c r="AR12" s="9">
        <v>1754</v>
      </c>
      <c r="AS12" s="9">
        <v>1980</v>
      </c>
      <c r="AT12" s="9">
        <v>1844</v>
      </c>
      <c r="AU12" s="9">
        <v>2066</v>
      </c>
      <c r="AV12" s="9">
        <v>1628</v>
      </c>
      <c r="AW12" s="9">
        <v>1289</v>
      </c>
      <c r="AX12" s="9">
        <v>1123</v>
      </c>
      <c r="AY12" s="9">
        <v>760</v>
      </c>
      <c r="AZ12" s="9">
        <v>1294</v>
      </c>
      <c r="BA12" s="9">
        <v>1052</v>
      </c>
      <c r="BB12" s="9">
        <v>940</v>
      </c>
    </row>
    <row r="13" spans="1:189" x14ac:dyDescent="0.25">
      <c r="A13" s="13"/>
      <c r="B13" s="17" t="s">
        <v>4</v>
      </c>
      <c r="C13" s="20">
        <v>253</v>
      </c>
      <c r="D13" s="7">
        <v>267</v>
      </c>
      <c r="E13" s="7">
        <v>239</v>
      </c>
      <c r="F13" s="7">
        <v>117</v>
      </c>
      <c r="G13" s="7">
        <v>64</v>
      </c>
      <c r="H13" s="7">
        <v>52</v>
      </c>
      <c r="I13" s="7">
        <v>58</v>
      </c>
      <c r="J13" s="7">
        <v>85</v>
      </c>
      <c r="K13" s="7">
        <v>58</v>
      </c>
      <c r="L13" s="7">
        <v>58</v>
      </c>
      <c r="M13" s="7">
        <v>152</v>
      </c>
      <c r="N13" s="7">
        <v>99</v>
      </c>
      <c r="O13" s="7">
        <v>77</v>
      </c>
      <c r="P13" s="7">
        <v>77</v>
      </c>
      <c r="Q13" s="7">
        <v>24</v>
      </c>
      <c r="R13" s="7">
        <v>51</v>
      </c>
      <c r="S13" s="7">
        <v>56</v>
      </c>
      <c r="T13" s="7">
        <v>74</v>
      </c>
      <c r="U13" s="7">
        <v>88</v>
      </c>
      <c r="V13" s="7">
        <v>95</v>
      </c>
      <c r="W13" s="7">
        <v>102</v>
      </c>
      <c r="X13" s="7">
        <v>81</v>
      </c>
      <c r="Y13" s="7">
        <v>103</v>
      </c>
      <c r="Z13" s="7">
        <v>60</v>
      </c>
      <c r="AA13" s="7">
        <v>55</v>
      </c>
      <c r="AB13" s="7">
        <v>90</v>
      </c>
      <c r="AC13" s="7">
        <v>67</v>
      </c>
      <c r="AD13" s="7">
        <v>59</v>
      </c>
      <c r="AE13" s="7">
        <v>55</v>
      </c>
      <c r="AF13" s="7">
        <v>61</v>
      </c>
      <c r="AG13" s="7">
        <v>51</v>
      </c>
      <c r="AH13" s="7">
        <v>46</v>
      </c>
      <c r="AI13" s="7">
        <v>51</v>
      </c>
      <c r="AJ13" s="7">
        <v>47</v>
      </c>
      <c r="AK13" s="7">
        <v>39</v>
      </c>
      <c r="AL13" s="7">
        <v>49</v>
      </c>
      <c r="AM13" s="7">
        <v>57</v>
      </c>
      <c r="AN13" s="7">
        <v>45</v>
      </c>
      <c r="AO13" s="7">
        <v>42</v>
      </c>
      <c r="AP13" s="7">
        <v>40</v>
      </c>
      <c r="AQ13" s="7">
        <v>34</v>
      </c>
      <c r="AR13" s="7">
        <v>47</v>
      </c>
      <c r="AS13" s="7">
        <v>60</v>
      </c>
      <c r="AT13" s="7">
        <v>70</v>
      </c>
      <c r="AU13" s="7">
        <v>74</v>
      </c>
      <c r="AV13" s="7">
        <v>35</v>
      </c>
      <c r="AW13" s="7">
        <v>26</v>
      </c>
      <c r="AX13" s="7">
        <v>23</v>
      </c>
      <c r="AY13" s="7">
        <v>15</v>
      </c>
      <c r="AZ13" s="7">
        <v>31</v>
      </c>
      <c r="BA13" s="7">
        <v>37</v>
      </c>
      <c r="BB13" s="7">
        <v>27</v>
      </c>
    </row>
    <row r="14" spans="1:189" x14ac:dyDescent="0.25">
      <c r="A14" s="13"/>
      <c r="B14" s="18" t="s">
        <v>5</v>
      </c>
      <c r="C14" s="8">
        <f t="shared" ref="C14:AK14" si="3">C13/C12*100</f>
        <v>31.704260651629074</v>
      </c>
      <c r="D14" s="8">
        <f t="shared" si="3"/>
        <v>35.505319148936174</v>
      </c>
      <c r="E14" s="8">
        <f t="shared" si="3"/>
        <v>33.757062146892657</v>
      </c>
      <c r="F14" s="8">
        <f t="shared" si="3"/>
        <v>15.961800818553886</v>
      </c>
      <c r="G14" s="8">
        <f t="shared" si="3"/>
        <v>8.9136490250696383</v>
      </c>
      <c r="H14" s="8">
        <f t="shared" si="3"/>
        <v>6.1176470588235299</v>
      </c>
      <c r="I14" s="8">
        <f t="shared" si="3"/>
        <v>6.2032085561497325</v>
      </c>
      <c r="J14" s="8">
        <f t="shared" si="3"/>
        <v>9.1792656587472994</v>
      </c>
      <c r="K14" s="8">
        <f t="shared" si="3"/>
        <v>9.6505823627287857</v>
      </c>
      <c r="L14" s="8">
        <f t="shared" si="3"/>
        <v>6.5536723163841808</v>
      </c>
      <c r="M14" s="8">
        <f t="shared" si="3"/>
        <v>10.208193418401612</v>
      </c>
      <c r="N14" s="8">
        <f t="shared" si="3"/>
        <v>7.9774375503626107</v>
      </c>
      <c r="O14" s="8">
        <f t="shared" si="3"/>
        <v>5.2380952380952381</v>
      </c>
      <c r="P14" s="8">
        <f t="shared" si="3"/>
        <v>4.6525679758308156</v>
      </c>
      <c r="Q14" s="8">
        <f t="shared" si="3"/>
        <v>2.3076923076923079</v>
      </c>
      <c r="R14" s="8">
        <f t="shared" si="3"/>
        <v>3.3031088082901552</v>
      </c>
      <c r="S14" s="8">
        <f t="shared" si="3"/>
        <v>3.4146341463414638</v>
      </c>
      <c r="T14" s="8">
        <f t="shared" si="3"/>
        <v>4.2848870874348588</v>
      </c>
      <c r="U14" s="8">
        <f t="shared" si="3"/>
        <v>4.8834628190899005</v>
      </c>
      <c r="V14" s="8">
        <f t="shared" si="3"/>
        <v>6.1369509043927648</v>
      </c>
      <c r="W14" s="8">
        <f t="shared" si="3"/>
        <v>6.8181818181818175</v>
      </c>
      <c r="X14" s="8">
        <f t="shared" si="3"/>
        <v>4.5685279187817258</v>
      </c>
      <c r="Y14" s="8">
        <f t="shared" si="3"/>
        <v>6.019871420222092</v>
      </c>
      <c r="Z14" s="8">
        <f t="shared" si="3"/>
        <v>4.6153846153846159</v>
      </c>
      <c r="AA14" s="8">
        <f t="shared" si="3"/>
        <v>4.5230263157894735</v>
      </c>
      <c r="AB14" s="8">
        <f t="shared" si="3"/>
        <v>5.5727554179566559</v>
      </c>
      <c r="AC14" s="8">
        <f t="shared" si="3"/>
        <v>4.3281653746770026</v>
      </c>
      <c r="AD14" s="8">
        <f t="shared" si="3"/>
        <v>5.4629629629629628</v>
      </c>
      <c r="AE14" s="8">
        <f t="shared" si="3"/>
        <v>4.9415992812219232</v>
      </c>
      <c r="AF14" s="8">
        <f t="shared" si="3"/>
        <v>4.3853342918763483</v>
      </c>
      <c r="AG14" s="8">
        <f t="shared" si="3"/>
        <v>3.5416666666666665</v>
      </c>
      <c r="AH14" s="8">
        <f t="shared" si="3"/>
        <v>3.7985136251032205</v>
      </c>
      <c r="AI14" s="8">
        <f t="shared" si="3"/>
        <v>4.7619047619047619</v>
      </c>
      <c r="AJ14" s="8">
        <f t="shared" si="3"/>
        <v>3.225806451612903</v>
      </c>
      <c r="AK14" s="8">
        <f t="shared" si="3"/>
        <v>3.4120734908136483</v>
      </c>
      <c r="AL14" s="8">
        <f t="shared" ref="AL14:BB14" si="4">AL13/AL12*100</f>
        <v>3.0172413793103448</v>
      </c>
      <c r="AM14" s="8">
        <f t="shared" si="4"/>
        <v>3.3470346447445682</v>
      </c>
      <c r="AN14" s="8">
        <f t="shared" si="4"/>
        <v>2.912621359223301</v>
      </c>
      <c r="AO14" s="8">
        <f t="shared" si="4"/>
        <v>2.9005524861878453</v>
      </c>
      <c r="AP14" s="8">
        <f t="shared" si="4"/>
        <v>3.2128514056224895</v>
      </c>
      <c r="AQ14" s="8">
        <f t="shared" si="4"/>
        <v>2.4425287356321839</v>
      </c>
      <c r="AR14" s="8">
        <f t="shared" si="4"/>
        <v>2.6795895096921321</v>
      </c>
      <c r="AS14" s="8">
        <f t="shared" si="4"/>
        <v>3.0303030303030303</v>
      </c>
      <c r="AT14" s="8">
        <f t="shared" si="4"/>
        <v>3.7960954446854664</v>
      </c>
      <c r="AU14" s="8">
        <f t="shared" si="4"/>
        <v>3.5818005808325268</v>
      </c>
      <c r="AV14" s="8">
        <f t="shared" si="4"/>
        <v>2.1498771498771498</v>
      </c>
      <c r="AW14" s="8">
        <f t="shared" si="4"/>
        <v>2.0170674941815361</v>
      </c>
      <c r="AX14" s="8">
        <f t="shared" si="4"/>
        <v>2.0480854853072126</v>
      </c>
      <c r="AY14" s="8">
        <f t="shared" si="4"/>
        <v>1.9736842105263157</v>
      </c>
      <c r="AZ14" s="8">
        <f t="shared" si="4"/>
        <v>2.3956723338485317</v>
      </c>
      <c r="BA14" s="8">
        <f t="shared" si="4"/>
        <v>3.5171102661596962</v>
      </c>
      <c r="BB14" s="8">
        <f t="shared" si="4"/>
        <v>2.8723404255319149</v>
      </c>
    </row>
    <row r="15" spans="1:189" x14ac:dyDescent="0.25">
      <c r="A15" s="12" t="s">
        <v>8</v>
      </c>
      <c r="B15" s="16" t="s">
        <v>3</v>
      </c>
      <c r="C15" s="9">
        <v>819</v>
      </c>
      <c r="D15" s="9">
        <v>463</v>
      </c>
      <c r="E15" s="9">
        <v>931</v>
      </c>
      <c r="F15" s="9">
        <v>954</v>
      </c>
      <c r="G15" s="9">
        <v>1106</v>
      </c>
      <c r="H15" s="9">
        <v>1046</v>
      </c>
      <c r="I15" s="9">
        <v>1273</v>
      </c>
      <c r="J15" s="9">
        <v>1528</v>
      </c>
      <c r="K15" s="9">
        <v>943</v>
      </c>
      <c r="L15" s="9">
        <v>1294</v>
      </c>
      <c r="M15" s="9">
        <v>2024</v>
      </c>
      <c r="N15" s="9">
        <v>1629</v>
      </c>
      <c r="O15" s="9">
        <v>1897</v>
      </c>
      <c r="P15" s="9">
        <v>2321</v>
      </c>
      <c r="Q15" s="9">
        <v>1300</v>
      </c>
      <c r="R15" s="9">
        <v>2319</v>
      </c>
      <c r="S15" s="9">
        <v>2419</v>
      </c>
      <c r="T15" s="9">
        <v>2712</v>
      </c>
      <c r="U15" s="9">
        <v>2612</v>
      </c>
      <c r="V15" s="9">
        <v>2359</v>
      </c>
      <c r="W15" s="9">
        <v>2157</v>
      </c>
      <c r="X15" s="9">
        <v>2402</v>
      </c>
      <c r="Y15" s="9">
        <v>2319</v>
      </c>
      <c r="Z15" s="9">
        <v>1966</v>
      </c>
      <c r="AA15" s="9">
        <v>2001</v>
      </c>
      <c r="AB15" s="9">
        <v>2517</v>
      </c>
      <c r="AC15" s="9">
        <v>2191</v>
      </c>
      <c r="AD15" s="9">
        <v>2087</v>
      </c>
      <c r="AE15" s="9">
        <v>2082</v>
      </c>
      <c r="AF15" s="9">
        <v>2537</v>
      </c>
      <c r="AG15" s="9">
        <v>2772</v>
      </c>
      <c r="AH15" s="9">
        <v>2527</v>
      </c>
      <c r="AI15" s="9">
        <v>2342</v>
      </c>
      <c r="AJ15" s="9">
        <v>3087</v>
      </c>
      <c r="AK15" s="9">
        <v>2368</v>
      </c>
      <c r="AL15" s="9">
        <v>3108</v>
      </c>
      <c r="AM15" s="9">
        <v>3318</v>
      </c>
      <c r="AN15" s="9">
        <v>2961</v>
      </c>
      <c r="AO15" s="9">
        <v>2799</v>
      </c>
      <c r="AP15" s="9">
        <v>2631</v>
      </c>
      <c r="AQ15" s="9">
        <v>2882</v>
      </c>
      <c r="AR15" s="9">
        <v>3791</v>
      </c>
      <c r="AS15" s="9">
        <v>4345</v>
      </c>
      <c r="AT15" s="9">
        <v>3885</v>
      </c>
      <c r="AU15" s="9">
        <v>3747</v>
      </c>
      <c r="AV15" s="9">
        <v>3066</v>
      </c>
      <c r="AW15" s="9">
        <v>2297</v>
      </c>
      <c r="AX15" s="9">
        <v>2112</v>
      </c>
      <c r="AY15" s="9">
        <v>1457</v>
      </c>
      <c r="AZ15" s="9">
        <v>2787</v>
      </c>
      <c r="BA15" s="9">
        <v>2294</v>
      </c>
      <c r="BB15" s="9">
        <v>1996</v>
      </c>
    </row>
    <row r="16" spans="1:189" x14ac:dyDescent="0.25">
      <c r="A16" s="13"/>
      <c r="B16" s="17" t="s">
        <v>4</v>
      </c>
      <c r="C16" s="20">
        <v>128</v>
      </c>
      <c r="D16" s="7">
        <v>118</v>
      </c>
      <c r="E16" s="7">
        <v>389</v>
      </c>
      <c r="F16" s="7">
        <v>228</v>
      </c>
      <c r="G16" s="7">
        <v>147</v>
      </c>
      <c r="H16" s="7">
        <v>117</v>
      </c>
      <c r="I16" s="7">
        <v>102</v>
      </c>
      <c r="J16" s="7">
        <v>136</v>
      </c>
      <c r="K16" s="7">
        <v>93</v>
      </c>
      <c r="L16" s="7">
        <v>137</v>
      </c>
      <c r="M16" s="7">
        <v>194</v>
      </c>
      <c r="N16" s="7">
        <v>145</v>
      </c>
      <c r="O16" s="7">
        <v>137</v>
      </c>
      <c r="P16" s="7">
        <v>122</v>
      </c>
      <c r="Q16" s="7">
        <v>97</v>
      </c>
      <c r="R16" s="7">
        <v>147</v>
      </c>
      <c r="S16" s="7">
        <v>190</v>
      </c>
      <c r="T16" s="7">
        <v>247</v>
      </c>
      <c r="U16" s="7">
        <v>297</v>
      </c>
      <c r="V16" s="7">
        <v>301</v>
      </c>
      <c r="W16" s="7">
        <v>227</v>
      </c>
      <c r="X16" s="7">
        <v>196</v>
      </c>
      <c r="Y16" s="7">
        <v>223</v>
      </c>
      <c r="Z16" s="7">
        <v>157</v>
      </c>
      <c r="AA16" s="7">
        <v>160</v>
      </c>
      <c r="AB16" s="7">
        <v>181</v>
      </c>
      <c r="AC16" s="7">
        <v>169</v>
      </c>
      <c r="AD16" s="7">
        <v>134</v>
      </c>
      <c r="AE16" s="7">
        <v>156</v>
      </c>
      <c r="AF16" s="7">
        <v>162</v>
      </c>
      <c r="AG16" s="7">
        <v>183</v>
      </c>
      <c r="AH16" s="7">
        <v>170</v>
      </c>
      <c r="AI16" s="7">
        <v>154</v>
      </c>
      <c r="AJ16" s="7">
        <v>193</v>
      </c>
      <c r="AK16" s="7">
        <v>144</v>
      </c>
      <c r="AL16" s="7">
        <v>177</v>
      </c>
      <c r="AM16" s="7">
        <v>152</v>
      </c>
      <c r="AN16" s="7">
        <v>171</v>
      </c>
      <c r="AO16" s="7">
        <v>137</v>
      </c>
      <c r="AP16" s="7">
        <v>129</v>
      </c>
      <c r="AQ16" s="7">
        <v>176</v>
      </c>
      <c r="AR16" s="7">
        <v>221</v>
      </c>
      <c r="AS16" s="7">
        <v>342</v>
      </c>
      <c r="AT16" s="7">
        <v>314</v>
      </c>
      <c r="AU16" s="7">
        <v>264</v>
      </c>
      <c r="AV16" s="7">
        <v>176</v>
      </c>
      <c r="AW16" s="7">
        <v>104</v>
      </c>
      <c r="AX16" s="7">
        <v>99</v>
      </c>
      <c r="AY16" s="7">
        <v>55</v>
      </c>
      <c r="AZ16" s="7">
        <v>121</v>
      </c>
      <c r="BA16" s="7">
        <v>130</v>
      </c>
      <c r="BB16" s="7">
        <v>110</v>
      </c>
    </row>
    <row r="17" spans="1:54" x14ac:dyDescent="0.25">
      <c r="A17" s="13"/>
      <c r="B17" s="18" t="s">
        <v>5</v>
      </c>
      <c r="C17" s="8">
        <f t="shared" ref="C17:AK17" si="5">C16/C15*100</f>
        <v>15.628815628815628</v>
      </c>
      <c r="D17" s="8">
        <f t="shared" si="5"/>
        <v>25.485961123110151</v>
      </c>
      <c r="E17" s="8">
        <f t="shared" si="5"/>
        <v>41.783029001074112</v>
      </c>
      <c r="F17" s="8">
        <f t="shared" si="5"/>
        <v>23.89937106918239</v>
      </c>
      <c r="G17" s="8">
        <f t="shared" si="5"/>
        <v>13.291139240506327</v>
      </c>
      <c r="H17" s="8">
        <f t="shared" si="5"/>
        <v>11.18546845124283</v>
      </c>
      <c r="I17" s="8">
        <f t="shared" si="5"/>
        <v>8.0125687352710138</v>
      </c>
      <c r="J17" s="8">
        <f t="shared" si="5"/>
        <v>8.9005235602094235</v>
      </c>
      <c r="K17" s="8">
        <f t="shared" si="5"/>
        <v>9.8621420996818667</v>
      </c>
      <c r="L17" s="8">
        <f t="shared" si="5"/>
        <v>10.587326120556414</v>
      </c>
      <c r="M17" s="8">
        <f t="shared" si="5"/>
        <v>9.5849802371541504</v>
      </c>
      <c r="N17" s="8">
        <f t="shared" si="5"/>
        <v>8.9011663597298956</v>
      </c>
      <c r="O17" s="8">
        <f t="shared" si="5"/>
        <v>7.2219293621507639</v>
      </c>
      <c r="P17" s="8">
        <f t="shared" si="5"/>
        <v>5.2563550193881943</v>
      </c>
      <c r="Q17" s="8">
        <f t="shared" si="5"/>
        <v>7.4615384615384608</v>
      </c>
      <c r="R17" s="8">
        <f t="shared" si="5"/>
        <v>6.3389391979301424</v>
      </c>
      <c r="S17" s="8">
        <f t="shared" si="5"/>
        <v>7.854485324514263</v>
      </c>
      <c r="T17" s="8">
        <f t="shared" si="5"/>
        <v>9.1076696165191731</v>
      </c>
      <c r="U17" s="8">
        <f t="shared" si="5"/>
        <v>11.370597243491577</v>
      </c>
      <c r="V17" s="8">
        <f t="shared" si="5"/>
        <v>12.759643916913946</v>
      </c>
      <c r="W17" s="8">
        <f t="shared" si="5"/>
        <v>10.52387575336115</v>
      </c>
      <c r="X17" s="8">
        <f t="shared" si="5"/>
        <v>8.1598667776852629</v>
      </c>
      <c r="Y17" s="8">
        <f t="shared" si="5"/>
        <v>9.6162138852953856</v>
      </c>
      <c r="Z17" s="8">
        <f t="shared" si="5"/>
        <v>7.9857578840284837</v>
      </c>
      <c r="AA17" s="8">
        <f t="shared" si="5"/>
        <v>7.9960019990004998</v>
      </c>
      <c r="AB17" s="8">
        <f t="shared" si="5"/>
        <v>7.1911005164878823</v>
      </c>
      <c r="AC17" s="8">
        <f t="shared" si="5"/>
        <v>7.7133728890917395</v>
      </c>
      <c r="AD17" s="8">
        <f t="shared" si="5"/>
        <v>6.4206995687589838</v>
      </c>
      <c r="AE17" s="8">
        <f t="shared" si="5"/>
        <v>7.4927953890489913</v>
      </c>
      <c r="AF17" s="8">
        <f t="shared" si="5"/>
        <v>6.3854946787544344</v>
      </c>
      <c r="AG17" s="8">
        <f t="shared" si="5"/>
        <v>6.6017316017316015</v>
      </c>
      <c r="AH17" s="8">
        <f t="shared" si="5"/>
        <v>6.7273446774831811</v>
      </c>
      <c r="AI17" s="8">
        <f t="shared" si="5"/>
        <v>6.5755764304013669</v>
      </c>
      <c r="AJ17" s="8">
        <f t="shared" si="5"/>
        <v>6.252024619371559</v>
      </c>
      <c r="AK17" s="8">
        <f t="shared" si="5"/>
        <v>6.0810810810810816</v>
      </c>
      <c r="AL17" s="8">
        <f t="shared" ref="AL17:BB17" si="6">AL16/AL15*100</f>
        <v>5.6949806949806945</v>
      </c>
      <c r="AM17" s="8">
        <f t="shared" si="6"/>
        <v>4.5810729355033146</v>
      </c>
      <c r="AN17" s="8">
        <f t="shared" si="6"/>
        <v>5.7750759878419453</v>
      </c>
      <c r="AO17" s="8">
        <f t="shared" si="6"/>
        <v>4.8946052161486246</v>
      </c>
      <c r="AP17" s="8">
        <f t="shared" si="6"/>
        <v>4.9030786773090078</v>
      </c>
      <c r="AQ17" s="8">
        <f t="shared" si="6"/>
        <v>6.1068702290076331</v>
      </c>
      <c r="AR17" s="8">
        <f t="shared" si="6"/>
        <v>5.8295964125560538</v>
      </c>
      <c r="AS17" s="8">
        <f t="shared" si="6"/>
        <v>7.8711162255466052</v>
      </c>
      <c r="AT17" s="8">
        <f t="shared" si="6"/>
        <v>8.0823680823680828</v>
      </c>
      <c r="AU17" s="8">
        <f t="shared" si="6"/>
        <v>7.0456365092073661</v>
      </c>
      <c r="AV17" s="8">
        <f t="shared" si="6"/>
        <v>5.7403783431180688</v>
      </c>
      <c r="AW17" s="8">
        <f t="shared" si="6"/>
        <v>4.5276447540269915</v>
      </c>
      <c r="AX17" s="8">
        <f t="shared" si="6"/>
        <v>4.6875</v>
      </c>
      <c r="AY17" s="8">
        <f t="shared" si="6"/>
        <v>3.774879890185312</v>
      </c>
      <c r="AZ17" s="8">
        <f t="shared" si="6"/>
        <v>4.3415859346968064</v>
      </c>
      <c r="BA17" s="8">
        <f t="shared" si="6"/>
        <v>5.6669572798605055</v>
      </c>
      <c r="BB17" s="8">
        <f t="shared" si="6"/>
        <v>5.5110220440881763</v>
      </c>
    </row>
    <row r="18" spans="1:54" x14ac:dyDescent="0.25">
      <c r="A18" s="12" t="s">
        <v>9</v>
      </c>
      <c r="B18" s="16" t="s">
        <v>3</v>
      </c>
      <c r="C18" s="9">
        <v>1407</v>
      </c>
      <c r="D18" s="9">
        <v>894</v>
      </c>
      <c r="E18" s="9">
        <v>1245</v>
      </c>
      <c r="F18" s="9">
        <v>1218</v>
      </c>
      <c r="G18" s="9">
        <v>1334</v>
      </c>
      <c r="H18" s="9">
        <v>1602</v>
      </c>
      <c r="I18" s="9">
        <v>1627</v>
      </c>
      <c r="J18" s="9">
        <v>1907</v>
      </c>
      <c r="K18" s="9">
        <v>1304</v>
      </c>
      <c r="L18" s="9">
        <v>2000</v>
      </c>
      <c r="M18" s="9">
        <v>2715</v>
      </c>
      <c r="N18" s="9">
        <v>1839</v>
      </c>
      <c r="O18" s="9">
        <v>2467</v>
      </c>
      <c r="P18" s="9">
        <v>2801</v>
      </c>
      <c r="Q18" s="9">
        <v>1593</v>
      </c>
      <c r="R18" s="9">
        <v>2668</v>
      </c>
      <c r="S18" s="9">
        <v>2556</v>
      </c>
      <c r="T18" s="9">
        <v>2930</v>
      </c>
      <c r="U18" s="9">
        <v>3036</v>
      </c>
      <c r="V18" s="9">
        <v>2856</v>
      </c>
      <c r="W18" s="9">
        <v>2582</v>
      </c>
      <c r="X18" s="9">
        <v>2675</v>
      </c>
      <c r="Y18" s="9">
        <v>2816</v>
      </c>
      <c r="Z18" s="9">
        <v>2337</v>
      </c>
      <c r="AA18" s="9">
        <v>2038</v>
      </c>
      <c r="AB18" s="9">
        <v>2690</v>
      </c>
      <c r="AC18" s="9">
        <v>2274</v>
      </c>
      <c r="AD18" s="9">
        <v>2036</v>
      </c>
      <c r="AE18" s="9">
        <v>1924</v>
      </c>
      <c r="AF18" s="9">
        <v>2510</v>
      </c>
      <c r="AG18" s="9">
        <v>2563</v>
      </c>
      <c r="AH18" s="9">
        <v>2425</v>
      </c>
      <c r="AI18" s="9">
        <v>1999</v>
      </c>
      <c r="AJ18" s="9">
        <v>2668</v>
      </c>
      <c r="AK18" s="9">
        <v>2140</v>
      </c>
      <c r="AL18" s="9">
        <v>2754</v>
      </c>
      <c r="AM18" s="9">
        <v>2807</v>
      </c>
      <c r="AN18" s="9">
        <v>2569</v>
      </c>
      <c r="AO18" s="9">
        <v>2514</v>
      </c>
      <c r="AP18" s="9">
        <v>1915</v>
      </c>
      <c r="AQ18" s="9">
        <v>2064</v>
      </c>
      <c r="AR18" s="9">
        <v>3146</v>
      </c>
      <c r="AS18" s="9">
        <v>3540</v>
      </c>
      <c r="AT18" s="9">
        <v>3121</v>
      </c>
      <c r="AU18" s="9">
        <v>3122</v>
      </c>
      <c r="AV18" s="9">
        <v>2334</v>
      </c>
      <c r="AW18" s="9">
        <v>1889</v>
      </c>
      <c r="AX18" s="9">
        <v>1700</v>
      </c>
      <c r="AY18" s="9">
        <v>1358</v>
      </c>
      <c r="AZ18" s="9">
        <v>2560</v>
      </c>
      <c r="BA18" s="9">
        <v>2123</v>
      </c>
      <c r="BB18" s="9">
        <v>1809</v>
      </c>
    </row>
    <row r="19" spans="1:54" x14ac:dyDescent="0.25">
      <c r="A19" s="13"/>
      <c r="B19" s="17" t="s">
        <v>4</v>
      </c>
      <c r="C19" s="20">
        <v>209</v>
      </c>
      <c r="D19" s="7">
        <v>169</v>
      </c>
      <c r="E19" s="7">
        <v>310</v>
      </c>
      <c r="F19" s="7">
        <v>239</v>
      </c>
      <c r="G19" s="7">
        <v>105</v>
      </c>
      <c r="H19" s="7">
        <v>62</v>
      </c>
      <c r="I19" s="7">
        <v>64</v>
      </c>
      <c r="J19" s="7">
        <v>132</v>
      </c>
      <c r="K19" s="7">
        <v>129</v>
      </c>
      <c r="L19" s="7">
        <v>174</v>
      </c>
      <c r="M19" s="7">
        <v>212</v>
      </c>
      <c r="N19" s="7">
        <v>129</v>
      </c>
      <c r="O19" s="7">
        <v>114</v>
      </c>
      <c r="P19" s="7">
        <v>105</v>
      </c>
      <c r="Q19" s="7">
        <v>93</v>
      </c>
      <c r="R19" s="7">
        <v>154</v>
      </c>
      <c r="S19" s="7">
        <v>138</v>
      </c>
      <c r="T19" s="7">
        <v>199</v>
      </c>
      <c r="U19" s="7">
        <v>262</v>
      </c>
      <c r="V19" s="7">
        <v>247</v>
      </c>
      <c r="W19" s="7">
        <v>257</v>
      </c>
      <c r="X19" s="7">
        <v>210</v>
      </c>
      <c r="Y19" s="7">
        <v>210</v>
      </c>
      <c r="Z19" s="7">
        <v>180</v>
      </c>
      <c r="AA19" s="7">
        <v>142</v>
      </c>
      <c r="AB19" s="7">
        <v>179</v>
      </c>
      <c r="AC19" s="7">
        <v>148</v>
      </c>
      <c r="AD19" s="7">
        <v>119</v>
      </c>
      <c r="AE19" s="7">
        <v>117</v>
      </c>
      <c r="AF19" s="7">
        <v>112</v>
      </c>
      <c r="AG19" s="7">
        <v>123</v>
      </c>
      <c r="AH19" s="7">
        <v>142</v>
      </c>
      <c r="AI19" s="7">
        <v>75</v>
      </c>
      <c r="AJ19" s="7">
        <v>131</v>
      </c>
      <c r="AK19" s="7">
        <v>105</v>
      </c>
      <c r="AL19" s="7">
        <v>121</v>
      </c>
      <c r="AM19" s="7">
        <v>115</v>
      </c>
      <c r="AN19" s="7">
        <v>113</v>
      </c>
      <c r="AO19" s="7">
        <v>105</v>
      </c>
      <c r="AP19" s="7">
        <v>63</v>
      </c>
      <c r="AQ19" s="7">
        <v>68</v>
      </c>
      <c r="AR19" s="7">
        <v>111</v>
      </c>
      <c r="AS19" s="7">
        <v>153</v>
      </c>
      <c r="AT19" s="7">
        <v>107</v>
      </c>
      <c r="AU19" s="7">
        <v>119</v>
      </c>
      <c r="AV19" s="7">
        <v>78</v>
      </c>
      <c r="AW19" s="7">
        <v>53</v>
      </c>
      <c r="AX19" s="7">
        <v>32</v>
      </c>
      <c r="AY19" s="7">
        <v>26</v>
      </c>
      <c r="AZ19" s="7">
        <v>80</v>
      </c>
      <c r="BA19" s="7">
        <v>91</v>
      </c>
      <c r="BB19" s="7">
        <v>71</v>
      </c>
    </row>
    <row r="20" spans="1:54" x14ac:dyDescent="0.25">
      <c r="A20" s="13"/>
      <c r="B20" s="18" t="s">
        <v>5</v>
      </c>
      <c r="C20" s="8">
        <f>C19/C18*100</f>
        <v>14.854299928926796</v>
      </c>
      <c r="D20" s="8">
        <f>D19/D18*100</f>
        <v>18.903803131991051</v>
      </c>
      <c r="E20" s="8">
        <f>E19/E18*100</f>
        <v>24.899598393574294</v>
      </c>
      <c r="F20" s="8">
        <f>F19/F18*100</f>
        <v>19.622331691297209</v>
      </c>
      <c r="G20" s="8">
        <f>G19/G18*100</f>
        <v>7.871064467766117</v>
      </c>
      <c r="H20" s="8">
        <f t="shared" ref="H20:AK20" si="7">H19/H18*100</f>
        <v>3.8701622971285889</v>
      </c>
      <c r="I20" s="8">
        <f t="shared" si="7"/>
        <v>3.9336201598033185</v>
      </c>
      <c r="J20" s="8">
        <f t="shared" si="7"/>
        <v>6.9218668065023596</v>
      </c>
      <c r="K20" s="8">
        <f t="shared" si="7"/>
        <v>9.8926380368098155</v>
      </c>
      <c r="L20" s="8">
        <f t="shared" si="7"/>
        <v>8.6999999999999993</v>
      </c>
      <c r="M20" s="8">
        <f t="shared" si="7"/>
        <v>7.8084714548802943</v>
      </c>
      <c r="N20" s="8">
        <f t="shared" si="7"/>
        <v>7.0146818923327903</v>
      </c>
      <c r="O20" s="8">
        <f t="shared" si="7"/>
        <v>4.6209971625456019</v>
      </c>
      <c r="P20" s="8">
        <f t="shared" si="7"/>
        <v>3.7486611924312747</v>
      </c>
      <c r="Q20" s="8">
        <f t="shared" si="7"/>
        <v>5.8380414312617699</v>
      </c>
      <c r="R20" s="8">
        <f t="shared" si="7"/>
        <v>5.7721139430284865</v>
      </c>
      <c r="S20" s="8">
        <f t="shared" si="7"/>
        <v>5.39906103286385</v>
      </c>
      <c r="T20" s="8">
        <f t="shared" si="7"/>
        <v>6.7918088737201368</v>
      </c>
      <c r="U20" s="8">
        <f t="shared" si="7"/>
        <v>8.6297760210803691</v>
      </c>
      <c r="V20" s="8">
        <f t="shared" si="7"/>
        <v>8.6484593837535009</v>
      </c>
      <c r="W20" s="8">
        <f t="shared" si="7"/>
        <v>9.9535243996901634</v>
      </c>
      <c r="X20" s="8">
        <f t="shared" si="7"/>
        <v>7.8504672897196262</v>
      </c>
      <c r="Y20" s="8">
        <f t="shared" si="7"/>
        <v>7.4573863636363633</v>
      </c>
      <c r="Z20" s="8">
        <f t="shared" si="7"/>
        <v>7.7021822849807453</v>
      </c>
      <c r="AA20" s="8">
        <f t="shared" si="7"/>
        <v>6.967615309126594</v>
      </c>
      <c r="AB20" s="8">
        <f t="shared" si="7"/>
        <v>6.6542750929368024</v>
      </c>
      <c r="AC20" s="8">
        <f t="shared" si="7"/>
        <v>6.508355321020229</v>
      </c>
      <c r="AD20" s="8">
        <f t="shared" si="7"/>
        <v>5.8447937131630647</v>
      </c>
      <c r="AE20" s="8">
        <f t="shared" si="7"/>
        <v>6.0810810810810816</v>
      </c>
      <c r="AF20" s="8">
        <f t="shared" si="7"/>
        <v>4.4621513944223112</v>
      </c>
      <c r="AG20" s="8">
        <f t="shared" si="7"/>
        <v>4.7990635973468594</v>
      </c>
      <c r="AH20" s="8">
        <f t="shared" si="7"/>
        <v>5.8556701030927831</v>
      </c>
      <c r="AI20" s="8">
        <f t="shared" si="7"/>
        <v>3.7518759379689848</v>
      </c>
      <c r="AJ20" s="8">
        <f t="shared" si="7"/>
        <v>4.9100449775112445</v>
      </c>
      <c r="AK20" s="8">
        <f t="shared" si="7"/>
        <v>4.9065420560747661</v>
      </c>
      <c r="AL20" s="8">
        <f t="shared" ref="AL20:BB20" si="8">AL19/AL18*100</f>
        <v>4.3936092955700801</v>
      </c>
      <c r="AM20" s="8">
        <f t="shared" si="8"/>
        <v>4.0969006056287851</v>
      </c>
      <c r="AN20" s="8">
        <f t="shared" si="8"/>
        <v>4.3985986765278318</v>
      </c>
      <c r="AO20" s="8">
        <f t="shared" si="8"/>
        <v>4.1766109785202863</v>
      </c>
      <c r="AP20" s="8">
        <f t="shared" si="8"/>
        <v>3.2898172323759791</v>
      </c>
      <c r="AQ20" s="8">
        <f t="shared" si="8"/>
        <v>3.2945736434108532</v>
      </c>
      <c r="AR20" s="8">
        <f t="shared" si="8"/>
        <v>3.5282898919262555</v>
      </c>
      <c r="AS20" s="8">
        <f t="shared" si="8"/>
        <v>4.3220338983050848</v>
      </c>
      <c r="AT20" s="8">
        <f t="shared" si="8"/>
        <v>3.4283883370714516</v>
      </c>
      <c r="AU20" s="8">
        <f t="shared" si="8"/>
        <v>3.811659192825112</v>
      </c>
      <c r="AV20" s="8">
        <f t="shared" si="8"/>
        <v>3.3419023136246784</v>
      </c>
      <c r="AW20" s="8">
        <f t="shared" si="8"/>
        <v>2.8057173107464268</v>
      </c>
      <c r="AX20" s="8">
        <f t="shared" si="8"/>
        <v>1.8823529411764703</v>
      </c>
      <c r="AY20" s="8">
        <f t="shared" si="8"/>
        <v>1.9145802650957291</v>
      </c>
      <c r="AZ20" s="8">
        <f t="shared" si="8"/>
        <v>3.125</v>
      </c>
      <c r="BA20" s="8">
        <f t="shared" si="8"/>
        <v>4.2863871879415916</v>
      </c>
      <c r="BB20" s="8">
        <f t="shared" si="8"/>
        <v>3.9248203427307908</v>
      </c>
    </row>
    <row r="21" spans="1:54" x14ac:dyDescent="0.25">
      <c r="A21" s="12" t="s">
        <v>10</v>
      </c>
      <c r="B21" s="16" t="s">
        <v>3</v>
      </c>
      <c r="C21" s="9">
        <v>626</v>
      </c>
      <c r="D21" s="9">
        <v>394</v>
      </c>
      <c r="E21" s="9">
        <v>539</v>
      </c>
      <c r="F21" s="9">
        <v>617</v>
      </c>
      <c r="G21" s="9">
        <v>726</v>
      </c>
      <c r="H21" s="9">
        <v>787</v>
      </c>
      <c r="I21" s="9">
        <v>863</v>
      </c>
      <c r="J21" s="9">
        <v>845</v>
      </c>
      <c r="K21" s="9">
        <v>472</v>
      </c>
      <c r="L21" s="9">
        <v>720</v>
      </c>
      <c r="M21" s="9">
        <v>1257</v>
      </c>
      <c r="N21" s="9">
        <v>1155</v>
      </c>
      <c r="O21" s="9">
        <v>1280</v>
      </c>
      <c r="P21" s="9">
        <v>1450</v>
      </c>
      <c r="Q21" s="9">
        <v>851</v>
      </c>
      <c r="R21" s="9">
        <v>1344</v>
      </c>
      <c r="S21" s="9">
        <v>1364</v>
      </c>
      <c r="T21" s="9">
        <v>1760</v>
      </c>
      <c r="U21" s="9">
        <v>1602</v>
      </c>
      <c r="V21" s="9">
        <v>1254</v>
      </c>
      <c r="W21" s="9">
        <v>1301</v>
      </c>
      <c r="X21" s="9">
        <v>1306</v>
      </c>
      <c r="Y21" s="9">
        <v>1191</v>
      </c>
      <c r="Z21" s="9">
        <v>1056</v>
      </c>
      <c r="AA21" s="9">
        <v>995</v>
      </c>
      <c r="AB21" s="9">
        <v>1226</v>
      </c>
      <c r="AC21" s="9">
        <v>1179</v>
      </c>
      <c r="AD21" s="9">
        <v>896</v>
      </c>
      <c r="AE21" s="9">
        <v>980</v>
      </c>
      <c r="AF21" s="9">
        <v>1251</v>
      </c>
      <c r="AG21" s="9">
        <v>1386</v>
      </c>
      <c r="AH21" s="9">
        <v>1268</v>
      </c>
      <c r="AI21" s="9">
        <v>1037</v>
      </c>
      <c r="AJ21" s="9">
        <v>1308</v>
      </c>
      <c r="AK21" s="9">
        <v>954</v>
      </c>
      <c r="AL21" s="9">
        <v>1373</v>
      </c>
      <c r="AM21" s="9">
        <v>1535</v>
      </c>
      <c r="AN21" s="9">
        <v>1377</v>
      </c>
      <c r="AO21" s="9">
        <v>1237</v>
      </c>
      <c r="AP21" s="9">
        <v>1227</v>
      </c>
      <c r="AQ21" s="9">
        <v>1038</v>
      </c>
      <c r="AR21" s="9">
        <v>1594</v>
      </c>
      <c r="AS21" s="9">
        <v>1634</v>
      </c>
      <c r="AT21" s="9">
        <v>1611</v>
      </c>
      <c r="AU21" s="9">
        <v>1690</v>
      </c>
      <c r="AV21" s="9">
        <v>1399</v>
      </c>
      <c r="AW21" s="9">
        <v>903</v>
      </c>
      <c r="AX21" s="9">
        <v>874</v>
      </c>
      <c r="AY21" s="9">
        <v>852</v>
      </c>
      <c r="AZ21" s="9">
        <v>1334</v>
      </c>
      <c r="BA21" s="9">
        <v>1146</v>
      </c>
      <c r="BB21" s="9">
        <v>941</v>
      </c>
    </row>
    <row r="22" spans="1:54" x14ac:dyDescent="0.25">
      <c r="A22" s="13"/>
      <c r="B22" s="17" t="s">
        <v>4</v>
      </c>
      <c r="C22" s="20">
        <v>225</v>
      </c>
      <c r="D22" s="7">
        <v>136</v>
      </c>
      <c r="E22" s="7">
        <v>157</v>
      </c>
      <c r="F22" s="7">
        <v>135</v>
      </c>
      <c r="G22" s="7">
        <v>84</v>
      </c>
      <c r="H22" s="7">
        <v>55</v>
      </c>
      <c r="I22" s="7">
        <v>40</v>
      </c>
      <c r="J22" s="7">
        <v>65</v>
      </c>
      <c r="K22" s="7">
        <v>33</v>
      </c>
      <c r="L22" s="7">
        <v>72</v>
      </c>
      <c r="M22" s="7">
        <v>104</v>
      </c>
      <c r="N22" s="7">
        <v>128</v>
      </c>
      <c r="O22" s="7">
        <v>94</v>
      </c>
      <c r="P22" s="7">
        <v>80</v>
      </c>
      <c r="Q22" s="7">
        <v>45</v>
      </c>
      <c r="R22" s="7">
        <v>65</v>
      </c>
      <c r="S22" s="7">
        <v>80</v>
      </c>
      <c r="T22" s="7">
        <v>156</v>
      </c>
      <c r="U22" s="7">
        <v>150</v>
      </c>
      <c r="V22" s="7">
        <v>142</v>
      </c>
      <c r="W22" s="7">
        <v>151</v>
      </c>
      <c r="X22" s="7">
        <v>92</v>
      </c>
      <c r="Y22" s="7">
        <v>91</v>
      </c>
      <c r="Z22" s="7">
        <v>56</v>
      </c>
      <c r="AA22" s="7">
        <v>58</v>
      </c>
      <c r="AB22" s="7">
        <v>55</v>
      </c>
      <c r="AC22" s="7">
        <v>72</v>
      </c>
      <c r="AD22" s="7">
        <v>50</v>
      </c>
      <c r="AE22" s="7">
        <v>68</v>
      </c>
      <c r="AF22" s="7">
        <v>55</v>
      </c>
      <c r="AG22" s="7">
        <v>70</v>
      </c>
      <c r="AH22" s="7">
        <v>63</v>
      </c>
      <c r="AI22" s="7">
        <v>39</v>
      </c>
      <c r="AJ22" s="7">
        <v>82</v>
      </c>
      <c r="AK22" s="7">
        <v>52</v>
      </c>
      <c r="AL22" s="7">
        <v>66</v>
      </c>
      <c r="AM22" s="7">
        <v>77</v>
      </c>
      <c r="AN22" s="7">
        <v>81</v>
      </c>
      <c r="AO22" s="7">
        <v>59</v>
      </c>
      <c r="AP22" s="7">
        <v>37</v>
      </c>
      <c r="AQ22" s="7">
        <v>42</v>
      </c>
      <c r="AR22" s="7">
        <v>80</v>
      </c>
      <c r="AS22" s="7">
        <v>100</v>
      </c>
      <c r="AT22" s="7">
        <v>82</v>
      </c>
      <c r="AU22" s="7">
        <v>80</v>
      </c>
      <c r="AV22" s="7">
        <v>59</v>
      </c>
      <c r="AW22" s="7">
        <v>43</v>
      </c>
      <c r="AX22" s="7">
        <v>26</v>
      </c>
      <c r="AY22" s="7">
        <v>17</v>
      </c>
      <c r="AZ22" s="7">
        <v>46</v>
      </c>
      <c r="BA22" s="7">
        <v>44</v>
      </c>
      <c r="BB22" s="7">
        <v>41</v>
      </c>
    </row>
    <row r="23" spans="1:54" ht="15.75" thickBot="1" x14ac:dyDescent="0.3">
      <c r="A23" s="13"/>
      <c r="B23" s="18" t="s">
        <v>5</v>
      </c>
      <c r="C23" s="8">
        <f t="shared" ref="C23:AK23" si="9">C22/C21*100</f>
        <v>35.942492012779553</v>
      </c>
      <c r="D23" s="8">
        <f t="shared" si="9"/>
        <v>34.517766497461928</v>
      </c>
      <c r="E23" s="8">
        <f t="shared" si="9"/>
        <v>29.128014842300558</v>
      </c>
      <c r="F23" s="8">
        <f t="shared" si="9"/>
        <v>21.88006482982172</v>
      </c>
      <c r="G23" s="8">
        <f t="shared" si="9"/>
        <v>11.570247933884298</v>
      </c>
      <c r="H23" s="8">
        <f t="shared" si="9"/>
        <v>6.9885641677255403</v>
      </c>
      <c r="I23" s="8">
        <f t="shared" si="9"/>
        <v>4.6349942062572422</v>
      </c>
      <c r="J23" s="8">
        <f t="shared" si="9"/>
        <v>7.6923076923076925</v>
      </c>
      <c r="K23" s="8">
        <f t="shared" si="9"/>
        <v>6.9915254237288131</v>
      </c>
      <c r="L23" s="8">
        <f t="shared" si="9"/>
        <v>10</v>
      </c>
      <c r="M23" s="8">
        <f t="shared" si="9"/>
        <v>8.2736674622116144</v>
      </c>
      <c r="N23" s="8">
        <f t="shared" si="9"/>
        <v>11.082251082251082</v>
      </c>
      <c r="O23" s="8">
        <f t="shared" si="9"/>
        <v>7.34375</v>
      </c>
      <c r="P23" s="8">
        <f t="shared" si="9"/>
        <v>5.5172413793103452</v>
      </c>
      <c r="Q23" s="8">
        <f t="shared" si="9"/>
        <v>5.2878965922444188</v>
      </c>
      <c r="R23" s="8">
        <f t="shared" si="9"/>
        <v>4.8363095238095237</v>
      </c>
      <c r="S23" s="8">
        <f t="shared" si="9"/>
        <v>5.8651026392961878</v>
      </c>
      <c r="T23" s="8">
        <f t="shared" si="9"/>
        <v>8.8636363636363633</v>
      </c>
      <c r="U23" s="8">
        <f t="shared" si="9"/>
        <v>9.3632958801498134</v>
      </c>
      <c r="V23" s="8">
        <f t="shared" si="9"/>
        <v>11.323763955342903</v>
      </c>
      <c r="W23" s="8">
        <f t="shared" si="9"/>
        <v>11.606456571867794</v>
      </c>
      <c r="X23" s="8">
        <f t="shared" si="9"/>
        <v>7.044410413476264</v>
      </c>
      <c r="Y23" s="8">
        <f t="shared" si="9"/>
        <v>7.6406381192275399</v>
      </c>
      <c r="Z23" s="8">
        <f t="shared" si="9"/>
        <v>5.3030303030303028</v>
      </c>
      <c r="AA23" s="8">
        <f t="shared" si="9"/>
        <v>5.8291457286432165</v>
      </c>
      <c r="AB23" s="8">
        <f t="shared" si="9"/>
        <v>4.4861337683523654</v>
      </c>
      <c r="AC23" s="8">
        <f t="shared" si="9"/>
        <v>6.1068702290076331</v>
      </c>
      <c r="AD23" s="8">
        <f t="shared" si="9"/>
        <v>5.5803571428571432</v>
      </c>
      <c r="AE23" s="8">
        <f t="shared" si="9"/>
        <v>6.9387755102040813</v>
      </c>
      <c r="AF23" s="8">
        <f t="shared" si="9"/>
        <v>4.3964828137490013</v>
      </c>
      <c r="AG23" s="8">
        <f t="shared" si="9"/>
        <v>5.0505050505050502</v>
      </c>
      <c r="AH23" s="8">
        <f t="shared" si="9"/>
        <v>4.9684542586750791</v>
      </c>
      <c r="AI23" s="8">
        <f t="shared" si="9"/>
        <v>3.7608486017357765</v>
      </c>
      <c r="AJ23" s="8">
        <f t="shared" si="9"/>
        <v>6.2691131498470938</v>
      </c>
      <c r="AK23" s="8">
        <f t="shared" si="9"/>
        <v>5.450733752620545</v>
      </c>
      <c r="AL23" s="8">
        <f t="shared" ref="AL23:BB23" si="10">AL22/AL21*100</f>
        <v>4.8069919883466854</v>
      </c>
      <c r="AM23" s="8">
        <f t="shared" si="10"/>
        <v>5.0162866449511405</v>
      </c>
      <c r="AN23" s="8">
        <f t="shared" si="10"/>
        <v>5.8823529411764701</v>
      </c>
      <c r="AO23" s="8">
        <f t="shared" si="10"/>
        <v>4.7696038803556995</v>
      </c>
      <c r="AP23" s="8">
        <f t="shared" si="10"/>
        <v>3.015484922575387</v>
      </c>
      <c r="AQ23" s="8">
        <f t="shared" si="10"/>
        <v>4.0462427745664744</v>
      </c>
      <c r="AR23" s="8">
        <f t="shared" si="10"/>
        <v>5.0188205771643668</v>
      </c>
      <c r="AS23" s="8">
        <f t="shared" si="10"/>
        <v>6.119951040391677</v>
      </c>
      <c r="AT23" s="8">
        <f t="shared" si="10"/>
        <v>5.0900062073246435</v>
      </c>
      <c r="AU23" s="8">
        <f t="shared" si="10"/>
        <v>4.7337278106508878</v>
      </c>
      <c r="AV23" s="8">
        <f t="shared" si="10"/>
        <v>4.2172980700500355</v>
      </c>
      <c r="AW23" s="8">
        <f t="shared" si="10"/>
        <v>4.7619047619047619</v>
      </c>
      <c r="AX23" s="8">
        <f t="shared" si="10"/>
        <v>2.9748283752860414</v>
      </c>
      <c r="AY23" s="8">
        <f t="shared" si="10"/>
        <v>1.9953051643192488</v>
      </c>
      <c r="AZ23" s="8">
        <f t="shared" si="10"/>
        <v>3.4482758620689653</v>
      </c>
      <c r="BA23" s="8">
        <f t="shared" si="10"/>
        <v>3.8394415357766145</v>
      </c>
      <c r="BB23" s="8">
        <f t="shared" si="10"/>
        <v>4.3570669500531354</v>
      </c>
    </row>
    <row r="24" spans="1:54" x14ac:dyDescent="0.25">
      <c r="A24" s="23" t="s">
        <v>3</v>
      </c>
      <c r="B24" s="24" t="s">
        <v>3</v>
      </c>
      <c r="C24" s="11">
        <f t="shared" ref="C24:E25" si="11">SUM(C6,C9,C12,C15,C18,C21)</f>
        <v>4728</v>
      </c>
      <c r="D24" s="11">
        <f t="shared" si="11"/>
        <v>3180</v>
      </c>
      <c r="E24" s="11">
        <f t="shared" si="11"/>
        <v>4607</v>
      </c>
      <c r="F24" s="11">
        <f t="shared" ref="F24:G24" si="12">SUM(F6,F9,F12,F15,F18,F21)</f>
        <v>4794</v>
      </c>
      <c r="G24" s="11">
        <f t="shared" si="12"/>
        <v>5074</v>
      </c>
      <c r="H24" s="11">
        <f t="shared" ref="H24:I24" si="13">SUM(H6,H9,H12,H15,H18,H21)</f>
        <v>5490</v>
      </c>
      <c r="I24" s="11">
        <f t="shared" si="13"/>
        <v>6160</v>
      </c>
      <c r="J24" s="11">
        <f t="shared" ref="J24:K24" si="14">SUM(J6,J9,J12,J15,J18,J21)</f>
        <v>6892</v>
      </c>
      <c r="K24" s="11">
        <f t="shared" si="14"/>
        <v>4326</v>
      </c>
      <c r="L24" s="11">
        <f t="shared" ref="L24:M24" si="15">SUM(L6,L9,L12,L15,L18,L21)</f>
        <v>6656</v>
      </c>
      <c r="M24" s="11">
        <f t="shared" si="15"/>
        <v>9768</v>
      </c>
      <c r="N24" s="11">
        <f t="shared" ref="N24:P24" si="16">SUM(N6,N9,N12,N15,N18,N21)</f>
        <v>7624</v>
      </c>
      <c r="O24" s="11">
        <f t="shared" si="16"/>
        <v>9062</v>
      </c>
      <c r="P24" s="11">
        <f t="shared" si="16"/>
        <v>10380</v>
      </c>
      <c r="Q24" s="11">
        <f t="shared" ref="Q24:R24" si="17">SUM(Q6,Q9,Q12,Q15,Q18,Q21)</f>
        <v>6110</v>
      </c>
      <c r="R24" s="11">
        <f t="shared" si="17"/>
        <v>10076</v>
      </c>
      <c r="S24" s="11">
        <f t="shared" ref="S24:T24" si="18">SUM(S6,S9,S12,S15,S18,S21)</f>
        <v>10223</v>
      </c>
      <c r="T24" s="11">
        <f t="shared" si="18"/>
        <v>11507</v>
      </c>
      <c r="U24" s="11">
        <f t="shared" ref="U24:V24" si="19">SUM(U6,U9,U12,U15,U18,U21)</f>
        <v>11506</v>
      </c>
      <c r="V24" s="11">
        <f t="shared" si="19"/>
        <v>10097</v>
      </c>
      <c r="W24" s="11">
        <f t="shared" ref="W24:X24" si="20">SUM(W6,W9,W12,W15,W18,W21)</f>
        <v>9571</v>
      </c>
      <c r="X24" s="11">
        <f t="shared" si="20"/>
        <v>10349</v>
      </c>
      <c r="Y24" s="11">
        <f t="shared" ref="Y24:Z24" si="21">SUM(Y6,Y9,Y12,Y15,Y18,Y21)</f>
        <v>10172</v>
      </c>
      <c r="Z24" s="11">
        <f t="shared" si="21"/>
        <v>8412</v>
      </c>
      <c r="AA24" s="11">
        <f t="shared" ref="AA24:AB24" si="22">SUM(AA6,AA9,AA12,AA15,AA18,AA21)</f>
        <v>7924</v>
      </c>
      <c r="AB24" s="11">
        <f t="shared" si="22"/>
        <v>10123</v>
      </c>
      <c r="AC24" s="11">
        <f t="shared" ref="AC24:AD24" si="23">SUM(AC6,AC9,AC12,AC15,AC18,AC21)</f>
        <v>9237</v>
      </c>
      <c r="AD24" s="11">
        <f t="shared" si="23"/>
        <v>7818</v>
      </c>
      <c r="AE24" s="11">
        <f t="shared" ref="AE24:AF24" si="24">SUM(AE6,AE9,AE12,AE15,AE18,AE21)</f>
        <v>7748</v>
      </c>
      <c r="AF24" s="11">
        <f t="shared" si="24"/>
        <v>9753</v>
      </c>
      <c r="AG24" s="11">
        <f t="shared" ref="AG24:AH24" si="25">SUM(AG6,AG9,AG12,AG15,AG18,AG21)</f>
        <v>10288</v>
      </c>
      <c r="AH24" s="11">
        <f t="shared" si="25"/>
        <v>9499</v>
      </c>
      <c r="AI24" s="11">
        <f t="shared" ref="AI24:AJ24" si="26">SUM(AI6,AI9,AI12,AI15,AI18,AI21)</f>
        <v>8083</v>
      </c>
      <c r="AJ24" s="11">
        <f t="shared" si="26"/>
        <v>10851</v>
      </c>
      <c r="AK24" s="11">
        <f t="shared" ref="AK24" si="27">SUM(AK6,AK9,AK12,AK15,AK18,AK21)</f>
        <v>8344</v>
      </c>
      <c r="AL24" s="11">
        <f t="shared" ref="AL24" si="28">SUM(AL6,AL9,AL12,AL15,AL18,AL21)</f>
        <v>11139</v>
      </c>
      <c r="AM24" s="11">
        <f t="shared" ref="AM24:AN24" si="29">SUM(AM6,AM9,AM12,AM15,AM18,AM21)</f>
        <v>11684</v>
      </c>
      <c r="AN24" s="11">
        <f t="shared" si="29"/>
        <v>10633</v>
      </c>
      <c r="AO24" s="11">
        <f t="shared" ref="AO24:AP24" si="30">SUM(AO6,AO9,AO12,AO15,AO18,AO21)</f>
        <v>10179</v>
      </c>
      <c r="AP24" s="11">
        <f t="shared" si="30"/>
        <v>9029</v>
      </c>
      <c r="AQ24" s="11">
        <f t="shared" ref="AQ24:AR24" si="31">SUM(AQ6,AQ9,AQ12,AQ15,AQ18,AQ21)</f>
        <v>9325</v>
      </c>
      <c r="AR24" s="11">
        <f t="shared" si="31"/>
        <v>12866</v>
      </c>
      <c r="AS24" s="11">
        <f t="shared" ref="AS24:AT24" si="32">SUM(AS6,AS9,AS12,AS15,AS18,AS21)</f>
        <v>14253</v>
      </c>
      <c r="AT24" s="11">
        <f t="shared" si="32"/>
        <v>13021</v>
      </c>
      <c r="AU24" s="11">
        <f t="shared" ref="AU24:AV24" si="33">SUM(AU6,AU9,AU12,AU15,AU18,AU21)</f>
        <v>13253</v>
      </c>
      <c r="AV24" s="11">
        <f t="shared" si="33"/>
        <v>10668</v>
      </c>
      <c r="AW24" s="11">
        <f t="shared" ref="AW24:AX24" si="34">SUM(AW6,AW9,AW12,AW15,AW18,AW21)</f>
        <v>7995</v>
      </c>
      <c r="AX24" s="11">
        <f t="shared" si="34"/>
        <v>7446</v>
      </c>
      <c r="AY24" s="11">
        <f t="shared" ref="AY24:AZ24" si="35">SUM(AY6,AY9,AY12,AY15,AY18,AY21)</f>
        <v>5466</v>
      </c>
      <c r="AZ24" s="11">
        <f t="shared" si="35"/>
        <v>10034</v>
      </c>
      <c r="BA24" s="11">
        <f t="shared" ref="BA24:BB24" si="36">SUM(BA6,BA9,BA12,BA15,BA18,BA21)</f>
        <v>8273</v>
      </c>
      <c r="BB24" s="11">
        <f t="shared" si="36"/>
        <v>7141</v>
      </c>
    </row>
    <row r="25" spans="1:54" x14ac:dyDescent="0.25">
      <c r="A25" s="13"/>
      <c r="B25" s="17" t="s">
        <v>4</v>
      </c>
      <c r="C25" s="6">
        <f t="shared" si="11"/>
        <v>1120</v>
      </c>
      <c r="D25" s="6">
        <f t="shared" si="11"/>
        <v>861</v>
      </c>
      <c r="E25" s="6">
        <f t="shared" si="11"/>
        <v>1492</v>
      </c>
      <c r="F25" s="6">
        <f t="shared" ref="F25:G25" si="37">SUM(F7,F10,F13,F16,F19,F22)</f>
        <v>924</v>
      </c>
      <c r="G25" s="6">
        <f t="shared" si="37"/>
        <v>551</v>
      </c>
      <c r="H25" s="6">
        <f t="shared" ref="H25:I25" si="38">SUM(H7,H10,H13,H16,H19,H22)</f>
        <v>380</v>
      </c>
      <c r="I25" s="6">
        <f t="shared" si="38"/>
        <v>355</v>
      </c>
      <c r="J25" s="6">
        <f t="shared" ref="J25:K25" si="39">SUM(J7,J10,J13,J16,J19,J22)</f>
        <v>594</v>
      </c>
      <c r="K25" s="6">
        <f t="shared" si="39"/>
        <v>435</v>
      </c>
      <c r="L25" s="6">
        <f t="shared" ref="L25:M25" si="40">SUM(L7,L10,L13,L16,L19,L22)</f>
        <v>683</v>
      </c>
      <c r="M25" s="6">
        <f t="shared" si="40"/>
        <v>959</v>
      </c>
      <c r="N25" s="6">
        <f t="shared" ref="N25:P25" si="41">SUM(N7,N10,N13,N16,N19,N22)</f>
        <v>666</v>
      </c>
      <c r="O25" s="6">
        <f t="shared" si="41"/>
        <v>537</v>
      </c>
      <c r="P25" s="6">
        <f t="shared" si="41"/>
        <v>516</v>
      </c>
      <c r="Q25" s="6">
        <f t="shared" ref="Q25:R25" si="42">SUM(Q7,Q10,Q13,Q16,Q19,Q22)</f>
        <v>346</v>
      </c>
      <c r="R25" s="6">
        <f t="shared" si="42"/>
        <v>563</v>
      </c>
      <c r="S25" s="6">
        <f t="shared" ref="S25:T25" si="43">SUM(S7,S10,S13,S16,S19,S22)</f>
        <v>621</v>
      </c>
      <c r="T25" s="6">
        <f t="shared" si="43"/>
        <v>873</v>
      </c>
      <c r="U25" s="6">
        <f t="shared" ref="U25:V25" si="44">SUM(U7,U10,U13,U16,U19,U22)</f>
        <v>1031</v>
      </c>
      <c r="V25" s="6">
        <f t="shared" si="44"/>
        <v>1064</v>
      </c>
      <c r="W25" s="6">
        <f t="shared" ref="W25:X25" si="45">SUM(W7,W10,W13,W16,W19,W22)</f>
        <v>975</v>
      </c>
      <c r="X25" s="6">
        <f t="shared" si="45"/>
        <v>778</v>
      </c>
      <c r="Y25" s="6">
        <f t="shared" ref="Y25:Z25" si="46">SUM(Y7,Y10,Y13,Y16,Y19,Y22)</f>
        <v>788</v>
      </c>
      <c r="Z25" s="6">
        <f t="shared" si="46"/>
        <v>597</v>
      </c>
      <c r="AA25" s="6">
        <f t="shared" ref="AA25:AB25" si="47">SUM(AA7,AA10,AA13,AA16,AA19,AA22)</f>
        <v>538</v>
      </c>
      <c r="AB25" s="6">
        <f t="shared" si="47"/>
        <v>659</v>
      </c>
      <c r="AC25" s="6">
        <f t="shared" ref="AC25:AD25" si="48">SUM(AC7,AC10,AC13,AC16,AC19,AC22)</f>
        <v>596</v>
      </c>
      <c r="AD25" s="6">
        <f t="shared" si="48"/>
        <v>469</v>
      </c>
      <c r="AE25" s="6">
        <f t="shared" ref="AE25:AF25" si="49">SUM(AE7,AE10,AE13,AE16,AE19,AE22)</f>
        <v>536</v>
      </c>
      <c r="AF25" s="6">
        <f t="shared" si="49"/>
        <v>516</v>
      </c>
      <c r="AG25" s="6">
        <f t="shared" ref="AG25:AH25" si="50">SUM(AG7,AG10,AG13,AG16,AG19,AG22)</f>
        <v>552</v>
      </c>
      <c r="AH25" s="6">
        <f t="shared" si="50"/>
        <v>531</v>
      </c>
      <c r="AI25" s="6">
        <f t="shared" ref="AI25:AJ25" si="51">SUM(AI7,AI10,AI13,AI16,AI19,AI22)</f>
        <v>404</v>
      </c>
      <c r="AJ25" s="6">
        <f t="shared" si="51"/>
        <v>581</v>
      </c>
      <c r="AK25" s="6">
        <f t="shared" ref="AK25" si="52">SUM(AK7,AK10,AK13,AK16,AK19,AK22)</f>
        <v>429</v>
      </c>
      <c r="AL25" s="6">
        <f t="shared" ref="AL25" si="53">SUM(AL7,AL10,AL13,AL16,AL19,AL22)</f>
        <v>530</v>
      </c>
      <c r="AM25" s="6">
        <f t="shared" ref="AM25:AN25" si="54">SUM(AM7,AM10,AM13,AM16,AM19,AM22)</f>
        <v>497</v>
      </c>
      <c r="AN25" s="6">
        <f t="shared" si="54"/>
        <v>563</v>
      </c>
      <c r="AO25" s="6">
        <f t="shared" ref="AO25:AP25" si="55">SUM(AO7,AO10,AO13,AO16,AO19,AO22)</f>
        <v>449</v>
      </c>
      <c r="AP25" s="6">
        <f t="shared" si="55"/>
        <v>350</v>
      </c>
      <c r="AQ25" s="6">
        <f t="shared" ref="AQ25:AR25" si="56">SUM(AQ7,AQ10,AQ13,AQ16,AQ19,AQ22)</f>
        <v>402</v>
      </c>
      <c r="AR25" s="6">
        <f t="shared" si="56"/>
        <v>615</v>
      </c>
      <c r="AS25" s="6">
        <f t="shared" ref="AS25:AT25" si="57">SUM(AS7,AS10,AS13,AS16,AS19,AS22)</f>
        <v>840</v>
      </c>
      <c r="AT25" s="6">
        <f t="shared" si="57"/>
        <v>705</v>
      </c>
      <c r="AU25" s="6">
        <f t="shared" ref="AU25:AV25" si="58">SUM(AU7,AU10,AU13,AU16,AU19,AU22)</f>
        <v>686</v>
      </c>
      <c r="AV25" s="6">
        <f t="shared" si="58"/>
        <v>464</v>
      </c>
      <c r="AW25" s="6">
        <f t="shared" ref="AW25:AX25" si="59">SUM(AW7,AW10,AW13,AW16,AW19,AW22)</f>
        <v>279</v>
      </c>
      <c r="AX25" s="6">
        <f t="shared" si="59"/>
        <v>213</v>
      </c>
      <c r="AY25" s="6">
        <f t="shared" ref="AY25:AZ25" si="60">SUM(AY7,AY10,AY13,AY16,AY19,AY22)</f>
        <v>138</v>
      </c>
      <c r="AZ25" s="6">
        <f t="shared" si="60"/>
        <v>360</v>
      </c>
      <c r="BA25" s="6">
        <f t="shared" ref="BA25:BB25" si="61">SUM(BA7,BA10,BA13,BA16,BA19,BA22)</f>
        <v>391</v>
      </c>
      <c r="BB25" s="6">
        <f t="shared" si="61"/>
        <v>372</v>
      </c>
    </row>
    <row r="26" spans="1:54" ht="15.75" thickBot="1" x14ac:dyDescent="0.3">
      <c r="A26" s="14"/>
      <c r="B26" s="21" t="s">
        <v>5</v>
      </c>
      <c r="C26" s="22">
        <f t="shared" ref="C26:I26" si="62">C25/C24*100</f>
        <v>23.688663282571913</v>
      </c>
      <c r="D26" s="22">
        <f t="shared" si="62"/>
        <v>27.075471698113208</v>
      </c>
      <c r="E26" s="22">
        <f t="shared" si="62"/>
        <v>32.385500325591494</v>
      </c>
      <c r="F26" s="22">
        <f t="shared" si="62"/>
        <v>19.27409261576971</v>
      </c>
      <c r="G26" s="22">
        <f t="shared" si="62"/>
        <v>10.859282617264485</v>
      </c>
      <c r="H26" s="22">
        <f t="shared" si="62"/>
        <v>6.9216757741347905</v>
      </c>
      <c r="I26" s="22">
        <f t="shared" si="62"/>
        <v>5.7629870129870131</v>
      </c>
      <c r="J26" s="22">
        <f t="shared" ref="J26:K26" si="63">J25/J24*100</f>
        <v>8.6186883343006375</v>
      </c>
      <c r="K26" s="22">
        <f t="shared" si="63"/>
        <v>10.055478502080444</v>
      </c>
      <c r="L26" s="22">
        <f t="shared" ref="L26:M26" si="64">L25/L24*100</f>
        <v>10.26141826923077</v>
      </c>
      <c r="M26" s="22">
        <f t="shared" si="64"/>
        <v>9.8177723177723184</v>
      </c>
      <c r="N26" s="22">
        <f t="shared" ref="N26:P26" si="65">N25/N24*100</f>
        <v>8.735571878279119</v>
      </c>
      <c r="O26" s="22">
        <f t="shared" si="65"/>
        <v>5.9258441845067313</v>
      </c>
      <c r="P26" s="22">
        <f t="shared" si="65"/>
        <v>4.9710982658959537</v>
      </c>
      <c r="Q26" s="22">
        <f t="shared" ref="Q26:R26" si="66">Q25/Q24*100</f>
        <v>5.6628477905073655</v>
      </c>
      <c r="R26" s="22">
        <f t="shared" si="66"/>
        <v>5.5875347360063516</v>
      </c>
      <c r="S26" s="22">
        <f t="shared" ref="S26:T26" si="67">S25/S24*100</f>
        <v>6.0745378069059965</v>
      </c>
      <c r="T26" s="22">
        <f t="shared" si="67"/>
        <v>7.5866863648214125</v>
      </c>
      <c r="U26" s="22">
        <f t="shared" ref="U26:V26" si="68">U25/U24*100</f>
        <v>8.9605423257430896</v>
      </c>
      <c r="V26" s="22">
        <f t="shared" si="68"/>
        <v>10.537783500049519</v>
      </c>
      <c r="W26" s="22">
        <f t="shared" ref="W26:X26" si="69">W25/W24*100</f>
        <v>10.187023299550727</v>
      </c>
      <c r="X26" s="22">
        <f t="shared" si="69"/>
        <v>7.5176345540631946</v>
      </c>
      <c r="Y26" s="22">
        <f t="shared" ref="Y26:Z26" si="70">Y25/Y24*100</f>
        <v>7.7467558002359427</v>
      </c>
      <c r="Z26" s="22">
        <f t="shared" si="70"/>
        <v>7.0970042796005703</v>
      </c>
      <c r="AA26" s="22">
        <f t="shared" ref="AA26:AB26" si="71">AA25/AA24*100</f>
        <v>6.7895002523977785</v>
      </c>
      <c r="AB26" s="22">
        <f t="shared" si="71"/>
        <v>6.509927886990023</v>
      </c>
      <c r="AC26" s="22">
        <f t="shared" ref="AC26:AD26" si="72">AC25/AC24*100</f>
        <v>6.4523113565010277</v>
      </c>
      <c r="AD26" s="22">
        <f t="shared" si="72"/>
        <v>5.9989767203888462</v>
      </c>
      <c r="AE26" s="22">
        <f t="shared" ref="AE26:AF26" si="73">AE25/AE24*100</f>
        <v>6.9179143004646368</v>
      </c>
      <c r="AF26" s="22">
        <f t="shared" si="73"/>
        <v>5.2906797908335896</v>
      </c>
      <c r="AG26" s="22">
        <f t="shared" ref="AG26:AH26" si="74">AG25/AG24*100</f>
        <v>5.3654743390357691</v>
      </c>
      <c r="AH26" s="22">
        <f t="shared" si="74"/>
        <v>5.5900621118012426</v>
      </c>
      <c r="AI26" s="22">
        <f t="shared" ref="AI26:AJ26" si="75">AI25/AI24*100</f>
        <v>4.9981442533712723</v>
      </c>
      <c r="AJ26" s="22">
        <f t="shared" si="75"/>
        <v>5.3543452216385585</v>
      </c>
      <c r="AK26" s="22">
        <f t="shared" ref="AK26" si="76">AK25/AK24*100</f>
        <v>5.1414189837008628</v>
      </c>
      <c r="AL26" s="22">
        <f t="shared" ref="AL26" si="77">AL25/AL24*100</f>
        <v>4.758057276236646</v>
      </c>
      <c r="AM26" s="22">
        <f t="shared" ref="AM26:AN26" si="78">AM25/AM24*100</f>
        <v>4.2536802464909274</v>
      </c>
      <c r="AN26" s="22">
        <f t="shared" si="78"/>
        <v>5.2948368287407126</v>
      </c>
      <c r="AO26" s="22">
        <f t="shared" ref="AO26:AP26" si="79">AO25/AO24*100</f>
        <v>4.4110423420768248</v>
      </c>
      <c r="AP26" s="22">
        <f t="shared" si="79"/>
        <v>3.8763982722339128</v>
      </c>
      <c r="AQ26" s="22">
        <f t="shared" ref="AQ26:AR26" si="80">AQ25/AQ24*100</f>
        <v>4.3109919571045578</v>
      </c>
      <c r="AR26" s="22">
        <f t="shared" si="80"/>
        <v>4.7800404166018966</v>
      </c>
      <c r="AS26" s="22">
        <f t="shared" ref="AS26:AT26" si="81">AS25/AS24*100</f>
        <v>5.8934961060829298</v>
      </c>
      <c r="AT26" s="22">
        <f t="shared" si="81"/>
        <v>5.4143306965670837</v>
      </c>
      <c r="AU26" s="22">
        <f t="shared" ref="AU26:AV26" si="82">AU25/AU24*100</f>
        <v>5.1761865238059306</v>
      </c>
      <c r="AV26" s="22">
        <f t="shared" si="82"/>
        <v>4.3494563179602546</v>
      </c>
      <c r="AW26" s="22">
        <f t="shared" ref="AW26:AX26" si="83">AW25/AW24*100</f>
        <v>3.4896810506566602</v>
      </c>
      <c r="AX26" s="22">
        <f t="shared" si="83"/>
        <v>2.8605962933118452</v>
      </c>
      <c r="AY26" s="22">
        <f t="shared" ref="AY26:AZ26" si="84">AY25/AY24*100</f>
        <v>2.5246981339187706</v>
      </c>
      <c r="AZ26" s="22">
        <f t="shared" si="84"/>
        <v>3.5878014749850506</v>
      </c>
      <c r="BA26" s="22">
        <f t="shared" ref="BA26:BB26" si="85">BA25/BA24*100</f>
        <v>4.7262178169950442</v>
      </c>
      <c r="BB26" s="22">
        <f t="shared" si="85"/>
        <v>5.2093544321523595</v>
      </c>
    </row>
    <row r="27" spans="1:54" x14ac:dyDescent="0.25">
      <c r="A27" s="31" t="s">
        <v>22</v>
      </c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54" x14ac:dyDescent="0.25">
      <c r="A28" s="32" t="s">
        <v>23</v>
      </c>
    </row>
    <row r="29" spans="1:54" x14ac:dyDescent="0.25">
      <c r="A29" s="32" t="s">
        <v>30</v>
      </c>
    </row>
    <row r="30" spans="1:54" x14ac:dyDescent="0.25">
      <c r="A30" t="s">
        <v>31</v>
      </c>
    </row>
    <row r="31" spans="1:54" x14ac:dyDescent="0.25">
      <c r="A31" t="s">
        <v>32</v>
      </c>
    </row>
    <row r="32" spans="1:54" x14ac:dyDescent="0.25">
      <c r="A32" t="s">
        <v>33</v>
      </c>
    </row>
    <row r="33" spans="1:1" x14ac:dyDescent="0.25">
      <c r="A33" t="s">
        <v>34</v>
      </c>
    </row>
    <row r="34" spans="1:1" x14ac:dyDescent="0.25">
      <c r="A34" t="s">
        <v>35</v>
      </c>
    </row>
    <row r="35" spans="1:1" x14ac:dyDescent="0.25">
      <c r="A35" t="s">
        <v>36</v>
      </c>
    </row>
    <row r="36" spans="1:1" x14ac:dyDescent="0.25">
      <c r="A36" t="s">
        <v>37</v>
      </c>
    </row>
    <row r="37" spans="1:1" x14ac:dyDescent="0.25">
      <c r="A37" t="s">
        <v>38</v>
      </c>
    </row>
    <row r="38" spans="1:1" x14ac:dyDescent="0.25">
      <c r="A38" t="s">
        <v>39</v>
      </c>
    </row>
    <row r="39" spans="1:1" x14ac:dyDescent="0.25">
      <c r="A39" t="s">
        <v>40</v>
      </c>
    </row>
    <row r="40" spans="1:1" x14ac:dyDescent="0.25">
      <c r="A40" t="s">
        <v>41</v>
      </c>
    </row>
    <row r="41" spans="1:1" x14ac:dyDescent="0.25">
      <c r="A41" t="s">
        <v>42</v>
      </c>
    </row>
    <row r="42" spans="1:1" x14ac:dyDescent="0.25">
      <c r="A42" t="s">
        <v>43</v>
      </c>
    </row>
    <row r="43" spans="1:1" x14ac:dyDescent="0.25">
      <c r="A43" t="s">
        <v>44</v>
      </c>
    </row>
    <row r="44" spans="1:1" x14ac:dyDescent="0.25">
      <c r="A44" t="s">
        <v>45</v>
      </c>
    </row>
  </sheetData>
  <mergeCells count="1">
    <mergeCell ref="A4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H37"/>
  <sheetViews>
    <sheetView zoomScale="80" zoomScaleNormal="80" workbookViewId="0">
      <pane xSplit="1" topLeftCell="B1" activePane="topRight" state="frozen"/>
      <selection pane="topRight" activeCell="BE15" sqref="BE15"/>
    </sheetView>
  </sheetViews>
  <sheetFormatPr baseColWidth="10" defaultRowHeight="15" x14ac:dyDescent="0.25"/>
  <cols>
    <col min="2" max="2" width="13.5703125" bestFit="1" customWidth="1"/>
  </cols>
  <sheetData>
    <row r="1" spans="1:190" x14ac:dyDescent="0.25">
      <c r="A1" s="2" t="s">
        <v>16</v>
      </c>
      <c r="B1" s="3"/>
      <c r="C1" s="5"/>
      <c r="D1" s="5"/>
      <c r="E1" s="5"/>
      <c r="F1" s="5"/>
      <c r="G1" s="5"/>
      <c r="H1" s="5"/>
      <c r="I1" s="4"/>
      <c r="J1" s="2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</row>
    <row r="2" spans="1:190" x14ac:dyDescent="0.25">
      <c r="A2" s="2" t="s">
        <v>28</v>
      </c>
      <c r="B2" s="4"/>
      <c r="C2" s="5"/>
      <c r="D2" s="5"/>
      <c r="E2" s="5"/>
      <c r="F2" s="25"/>
      <c r="G2" s="5"/>
      <c r="H2" s="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</row>
    <row r="3" spans="1:190" ht="15.75" thickBot="1" x14ac:dyDescent="0.3">
      <c r="A3" s="4"/>
      <c r="B3" s="4"/>
      <c r="C3" s="10"/>
      <c r="D3" s="10"/>
      <c r="E3" s="10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</row>
    <row r="4" spans="1:190" ht="15.75" thickBot="1" x14ac:dyDescent="0.3">
      <c r="A4" s="34" t="s">
        <v>20</v>
      </c>
      <c r="B4" s="35"/>
      <c r="C4" s="27" t="s">
        <v>0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</row>
    <row r="5" spans="1:190" x14ac:dyDescent="0.25">
      <c r="A5" s="36"/>
      <c r="B5" s="37"/>
      <c r="C5" s="15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5">
        <v>7</v>
      </c>
      <c r="J5" s="15">
        <v>8</v>
      </c>
      <c r="K5" s="15">
        <v>9</v>
      </c>
      <c r="L5" s="15">
        <v>10</v>
      </c>
      <c r="M5" s="15">
        <v>11</v>
      </c>
      <c r="N5" s="15">
        <v>12</v>
      </c>
      <c r="O5" s="15">
        <v>13</v>
      </c>
      <c r="P5" s="15">
        <v>14</v>
      </c>
      <c r="Q5" s="15">
        <v>15</v>
      </c>
      <c r="R5" s="15">
        <v>16</v>
      </c>
      <c r="S5" s="15">
        <v>17</v>
      </c>
      <c r="T5" s="15">
        <v>18</v>
      </c>
      <c r="U5" s="15">
        <v>19</v>
      </c>
      <c r="V5" s="15">
        <v>20</v>
      </c>
      <c r="W5" s="15">
        <v>21</v>
      </c>
      <c r="X5" s="15">
        <v>22</v>
      </c>
      <c r="Y5" s="15">
        <v>23</v>
      </c>
      <c r="Z5" s="15">
        <v>24</v>
      </c>
      <c r="AA5" s="15">
        <v>25</v>
      </c>
      <c r="AB5" s="15">
        <v>26</v>
      </c>
      <c r="AC5" s="15">
        <v>27</v>
      </c>
      <c r="AD5" s="15">
        <v>28</v>
      </c>
      <c r="AE5" s="15">
        <v>29</v>
      </c>
      <c r="AF5" s="15">
        <v>30</v>
      </c>
      <c r="AG5" s="15">
        <v>31</v>
      </c>
      <c r="AH5" s="15">
        <v>32</v>
      </c>
      <c r="AI5" s="15">
        <v>33</v>
      </c>
      <c r="AJ5" s="15">
        <v>34</v>
      </c>
      <c r="AK5" s="15">
        <v>35</v>
      </c>
      <c r="AL5" s="15">
        <v>36</v>
      </c>
      <c r="AM5" s="15">
        <v>37</v>
      </c>
      <c r="AN5" s="15">
        <v>38</v>
      </c>
      <c r="AO5" s="15">
        <v>39</v>
      </c>
      <c r="AP5" s="15">
        <v>40</v>
      </c>
      <c r="AQ5" s="15">
        <v>41</v>
      </c>
      <c r="AR5" s="15">
        <v>42</v>
      </c>
      <c r="AS5" s="15">
        <v>43</v>
      </c>
      <c r="AT5" s="15">
        <v>44</v>
      </c>
      <c r="AU5" s="15">
        <v>45</v>
      </c>
      <c r="AV5" s="15">
        <v>46</v>
      </c>
      <c r="AW5" s="15">
        <v>47</v>
      </c>
      <c r="AX5" s="15">
        <v>48</v>
      </c>
      <c r="AY5" s="15">
        <v>49</v>
      </c>
      <c r="AZ5" s="15">
        <v>50</v>
      </c>
      <c r="BA5" s="15">
        <v>51</v>
      </c>
      <c r="BB5" s="15">
        <v>52</v>
      </c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</row>
    <row r="6" spans="1:190" x14ac:dyDescent="0.25">
      <c r="A6" s="12" t="s">
        <v>12</v>
      </c>
      <c r="B6" s="16" t="s">
        <v>3</v>
      </c>
      <c r="C6" s="9">
        <v>268</v>
      </c>
      <c r="D6" s="9">
        <v>226</v>
      </c>
      <c r="E6" s="9">
        <v>208</v>
      </c>
      <c r="F6" s="9">
        <v>279</v>
      </c>
      <c r="G6" s="9">
        <v>328</v>
      </c>
      <c r="H6" s="9">
        <v>331</v>
      </c>
      <c r="I6" s="9">
        <v>410</v>
      </c>
      <c r="J6" s="9">
        <v>437</v>
      </c>
      <c r="K6" s="9">
        <v>307</v>
      </c>
      <c r="L6" s="9">
        <v>519</v>
      </c>
      <c r="M6" s="9">
        <v>583</v>
      </c>
      <c r="N6" s="9">
        <v>458</v>
      </c>
      <c r="O6" s="9">
        <v>516</v>
      </c>
      <c r="P6" s="9">
        <v>488</v>
      </c>
      <c r="Q6" s="9">
        <v>287</v>
      </c>
      <c r="R6" s="9">
        <v>468</v>
      </c>
      <c r="S6" s="9">
        <v>485</v>
      </c>
      <c r="T6" s="9">
        <v>492</v>
      </c>
      <c r="U6" s="9">
        <v>533</v>
      </c>
      <c r="V6" s="9">
        <v>409</v>
      </c>
      <c r="W6" s="9">
        <v>432</v>
      </c>
      <c r="X6" s="9">
        <v>464</v>
      </c>
      <c r="Y6" s="9">
        <v>478</v>
      </c>
      <c r="Z6" s="9">
        <v>420</v>
      </c>
      <c r="AA6" s="9">
        <v>378</v>
      </c>
      <c r="AB6" s="9">
        <v>521</v>
      </c>
      <c r="AC6" s="9">
        <v>515</v>
      </c>
      <c r="AD6" s="9">
        <v>352</v>
      </c>
      <c r="AE6" s="9">
        <v>400</v>
      </c>
      <c r="AF6" s="9">
        <v>456</v>
      </c>
      <c r="AG6" s="9">
        <v>549</v>
      </c>
      <c r="AH6" s="9">
        <v>509</v>
      </c>
      <c r="AI6" s="9">
        <v>400</v>
      </c>
      <c r="AJ6" s="9">
        <v>521</v>
      </c>
      <c r="AK6" s="9">
        <v>402</v>
      </c>
      <c r="AL6" s="9">
        <v>434</v>
      </c>
      <c r="AM6" s="9">
        <v>458</v>
      </c>
      <c r="AN6" s="9">
        <v>381</v>
      </c>
      <c r="AO6" s="9">
        <v>421</v>
      </c>
      <c r="AP6" s="9">
        <v>339</v>
      </c>
      <c r="AQ6" s="9">
        <v>296</v>
      </c>
      <c r="AR6" s="9">
        <v>441</v>
      </c>
      <c r="AS6" s="9">
        <v>461</v>
      </c>
      <c r="AT6" s="9">
        <v>402</v>
      </c>
      <c r="AU6" s="9">
        <v>360</v>
      </c>
      <c r="AV6" s="9">
        <v>320</v>
      </c>
      <c r="AW6" s="9">
        <v>211</v>
      </c>
      <c r="AX6" s="9">
        <v>270</v>
      </c>
      <c r="AY6" s="9">
        <v>179</v>
      </c>
      <c r="AZ6" s="9">
        <v>328</v>
      </c>
      <c r="BA6" s="9">
        <v>273</v>
      </c>
      <c r="BB6" s="9">
        <v>207</v>
      </c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</row>
    <row r="7" spans="1:190" x14ac:dyDescent="0.25">
      <c r="A7" s="13"/>
      <c r="B7" s="17" t="s">
        <v>4</v>
      </c>
      <c r="C7" s="20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1</v>
      </c>
      <c r="P7" s="7">
        <v>15</v>
      </c>
      <c r="Q7" s="7">
        <v>7</v>
      </c>
      <c r="R7" s="7">
        <v>18</v>
      </c>
      <c r="S7" s="7">
        <v>20</v>
      </c>
      <c r="T7" s="7">
        <v>16</v>
      </c>
      <c r="U7" s="7">
        <v>33</v>
      </c>
      <c r="V7" s="7">
        <v>18</v>
      </c>
      <c r="W7" s="7">
        <v>22</v>
      </c>
      <c r="X7" s="7">
        <v>23</v>
      </c>
      <c r="Y7" s="7">
        <v>26</v>
      </c>
      <c r="Z7" s="7">
        <v>19</v>
      </c>
      <c r="AA7" s="7">
        <v>18</v>
      </c>
      <c r="AB7" s="7">
        <v>24</v>
      </c>
      <c r="AC7" s="7">
        <v>19</v>
      </c>
      <c r="AD7" s="7">
        <v>10</v>
      </c>
      <c r="AE7" s="7">
        <v>14</v>
      </c>
      <c r="AF7" s="7">
        <v>18</v>
      </c>
      <c r="AG7" s="7">
        <v>15</v>
      </c>
      <c r="AH7" s="7">
        <v>17</v>
      </c>
      <c r="AI7" s="7">
        <v>9</v>
      </c>
      <c r="AJ7" s="7">
        <v>18</v>
      </c>
      <c r="AK7" s="7">
        <v>7</v>
      </c>
      <c r="AL7" s="7">
        <v>8</v>
      </c>
      <c r="AM7" s="7">
        <v>4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7">
        <v>0</v>
      </c>
      <c r="AZ7" s="7">
        <v>0</v>
      </c>
      <c r="BA7" s="7">
        <v>0</v>
      </c>
      <c r="BB7" s="7">
        <v>0</v>
      </c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</row>
    <row r="8" spans="1:190" x14ac:dyDescent="0.25">
      <c r="A8" s="13"/>
      <c r="B8" s="18" t="s">
        <v>5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f>P7/P6*100</f>
        <v>3.0737704918032787</v>
      </c>
      <c r="Q8" s="8">
        <f t="shared" ref="Q8:S8" si="0">Q7/Q6*100</f>
        <v>2.4390243902439024</v>
      </c>
      <c r="R8" s="8">
        <f t="shared" si="0"/>
        <v>3.8461538461538463</v>
      </c>
      <c r="S8" s="8">
        <f t="shared" si="0"/>
        <v>4.1237113402061851</v>
      </c>
      <c r="T8" s="8">
        <f t="shared" ref="T8" si="1">T7/T6*100</f>
        <v>3.2520325203252036</v>
      </c>
      <c r="U8" s="8">
        <f t="shared" ref="U8:AA8" si="2">U7/U6*100</f>
        <v>6.191369606003752</v>
      </c>
      <c r="V8" s="8">
        <f t="shared" si="2"/>
        <v>4.4009779951100247</v>
      </c>
      <c r="W8" s="8">
        <f t="shared" si="2"/>
        <v>5.0925925925925926</v>
      </c>
      <c r="X8" s="8">
        <f t="shared" si="2"/>
        <v>4.9568965517241379</v>
      </c>
      <c r="Y8" s="8">
        <f t="shared" si="2"/>
        <v>5.439330543933055</v>
      </c>
      <c r="Z8" s="8">
        <f t="shared" si="2"/>
        <v>4.5238095238095237</v>
      </c>
      <c r="AA8" s="8">
        <f t="shared" si="2"/>
        <v>4.7619047619047619</v>
      </c>
      <c r="AB8" s="8">
        <f t="shared" ref="AB8:AS8" si="3">AB7/AB6*100</f>
        <v>4.6065259117082533</v>
      </c>
      <c r="AC8" s="8">
        <f t="shared" si="3"/>
        <v>3.6893203883495143</v>
      </c>
      <c r="AD8" s="8">
        <f t="shared" si="3"/>
        <v>2.8409090909090908</v>
      </c>
      <c r="AE8" s="8">
        <f t="shared" si="3"/>
        <v>3.5000000000000004</v>
      </c>
      <c r="AF8" s="8">
        <f t="shared" si="3"/>
        <v>3.9473684210526314</v>
      </c>
      <c r="AG8" s="8">
        <f t="shared" si="3"/>
        <v>2.7322404371584699</v>
      </c>
      <c r="AH8" s="8">
        <f t="shared" si="3"/>
        <v>3.3398821218074657</v>
      </c>
      <c r="AI8" s="8">
        <f t="shared" si="3"/>
        <v>2.25</v>
      </c>
      <c r="AJ8" s="8">
        <f t="shared" si="3"/>
        <v>3.45489443378119</v>
      </c>
      <c r="AK8" s="8">
        <f t="shared" si="3"/>
        <v>1.7412935323383085</v>
      </c>
      <c r="AL8" s="8">
        <f t="shared" si="3"/>
        <v>1.8433179723502304</v>
      </c>
      <c r="AM8" s="8">
        <f t="shared" si="3"/>
        <v>0.87336244541484709</v>
      </c>
      <c r="AN8" s="8">
        <f t="shared" si="3"/>
        <v>0</v>
      </c>
      <c r="AO8" s="8">
        <f t="shared" si="3"/>
        <v>0</v>
      </c>
      <c r="AP8" s="8">
        <f t="shared" si="3"/>
        <v>0</v>
      </c>
      <c r="AQ8" s="8">
        <f t="shared" si="3"/>
        <v>0</v>
      </c>
      <c r="AR8" s="8">
        <f t="shared" si="3"/>
        <v>0</v>
      </c>
      <c r="AS8" s="8">
        <f t="shared" si="3"/>
        <v>0</v>
      </c>
      <c r="AT8" s="8">
        <v>0</v>
      </c>
      <c r="AU8" s="8">
        <v>0</v>
      </c>
      <c r="AV8" s="8">
        <v>0</v>
      </c>
      <c r="AW8" s="8">
        <v>0</v>
      </c>
      <c r="AX8" s="8">
        <v>0</v>
      </c>
      <c r="AY8" s="8">
        <v>0</v>
      </c>
      <c r="AZ8" s="8">
        <v>0</v>
      </c>
      <c r="BA8" s="8">
        <v>0</v>
      </c>
      <c r="BB8" s="8">
        <v>0</v>
      </c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</row>
    <row r="9" spans="1:190" x14ac:dyDescent="0.25">
      <c r="A9" s="12" t="s">
        <v>13</v>
      </c>
      <c r="B9" s="16" t="s">
        <v>3</v>
      </c>
      <c r="C9" s="9">
        <v>87</v>
      </c>
      <c r="D9" s="9">
        <v>74</v>
      </c>
      <c r="E9" s="9">
        <v>78</v>
      </c>
      <c r="F9" s="9">
        <v>54</v>
      </c>
      <c r="G9" s="9">
        <v>68</v>
      </c>
      <c r="H9" s="9">
        <v>75</v>
      </c>
      <c r="I9" s="9">
        <v>96</v>
      </c>
      <c r="J9" s="9">
        <v>103</v>
      </c>
      <c r="K9" s="9">
        <v>52</v>
      </c>
      <c r="L9" s="9">
        <v>94</v>
      </c>
      <c r="M9" s="9">
        <v>78</v>
      </c>
      <c r="N9" s="9">
        <v>102</v>
      </c>
      <c r="O9" s="9">
        <v>104</v>
      </c>
      <c r="P9" s="9">
        <v>108</v>
      </c>
      <c r="Q9" s="9">
        <v>59</v>
      </c>
      <c r="R9" s="9">
        <v>107</v>
      </c>
      <c r="S9" s="9">
        <v>115</v>
      </c>
      <c r="T9" s="9">
        <v>123</v>
      </c>
      <c r="U9" s="9">
        <v>123</v>
      </c>
      <c r="V9" s="9">
        <v>89</v>
      </c>
      <c r="W9" s="9">
        <v>88</v>
      </c>
      <c r="X9" s="9">
        <v>108</v>
      </c>
      <c r="Y9" s="9">
        <v>122</v>
      </c>
      <c r="Z9" s="9">
        <v>106</v>
      </c>
      <c r="AA9" s="9">
        <v>69</v>
      </c>
      <c r="AB9" s="9">
        <v>130</v>
      </c>
      <c r="AC9" s="9">
        <v>110</v>
      </c>
      <c r="AD9" s="9">
        <v>70</v>
      </c>
      <c r="AE9" s="9">
        <v>80</v>
      </c>
      <c r="AF9" s="9">
        <v>118</v>
      </c>
      <c r="AG9" s="9">
        <v>110</v>
      </c>
      <c r="AH9" s="9">
        <v>126</v>
      </c>
      <c r="AI9" s="9">
        <v>82</v>
      </c>
      <c r="AJ9" s="9">
        <v>103</v>
      </c>
      <c r="AK9" s="9">
        <v>86</v>
      </c>
      <c r="AL9" s="9">
        <v>110</v>
      </c>
      <c r="AM9" s="9">
        <v>78</v>
      </c>
      <c r="AN9" s="9">
        <v>87</v>
      </c>
      <c r="AO9" s="9">
        <v>84</v>
      </c>
      <c r="AP9" s="9">
        <v>100</v>
      </c>
      <c r="AQ9" s="9">
        <v>63</v>
      </c>
      <c r="AR9" s="9">
        <v>109</v>
      </c>
      <c r="AS9" s="9">
        <v>100</v>
      </c>
      <c r="AT9" s="9">
        <v>55</v>
      </c>
      <c r="AU9" s="9">
        <v>68</v>
      </c>
      <c r="AV9" s="9">
        <v>83</v>
      </c>
      <c r="AW9" s="9">
        <v>51</v>
      </c>
      <c r="AX9" s="9">
        <v>90</v>
      </c>
      <c r="AY9" s="9">
        <v>90</v>
      </c>
      <c r="AZ9" s="9">
        <v>118</v>
      </c>
      <c r="BA9" s="9">
        <v>57</v>
      </c>
      <c r="BB9" s="9">
        <v>78</v>
      </c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</row>
    <row r="10" spans="1:190" x14ac:dyDescent="0.25">
      <c r="A10" s="13"/>
      <c r="B10" s="17" t="s">
        <v>4</v>
      </c>
      <c r="C10" s="20">
        <v>11</v>
      </c>
      <c r="D10" s="7">
        <v>4</v>
      </c>
      <c r="E10" s="7">
        <v>8</v>
      </c>
      <c r="F10" s="7">
        <v>7</v>
      </c>
      <c r="G10" s="7">
        <v>7</v>
      </c>
      <c r="H10" s="7">
        <v>6</v>
      </c>
      <c r="I10" s="7">
        <v>6</v>
      </c>
      <c r="J10" s="7">
        <v>28</v>
      </c>
      <c r="K10" s="7">
        <v>12</v>
      </c>
      <c r="L10" s="7">
        <v>15</v>
      </c>
      <c r="M10" s="7">
        <v>7</v>
      </c>
      <c r="N10" s="7">
        <v>16</v>
      </c>
      <c r="O10" s="7">
        <v>22</v>
      </c>
      <c r="P10" s="7">
        <v>17</v>
      </c>
      <c r="Q10" s="7">
        <v>5</v>
      </c>
      <c r="R10" s="7">
        <v>20</v>
      </c>
      <c r="S10" s="7">
        <v>27</v>
      </c>
      <c r="T10" s="7">
        <v>23</v>
      </c>
      <c r="U10" s="7">
        <v>25</v>
      </c>
      <c r="V10" s="7">
        <v>23</v>
      </c>
      <c r="W10" s="7">
        <v>31</v>
      </c>
      <c r="X10" s="7">
        <v>24</v>
      </c>
      <c r="Y10" s="7">
        <v>35</v>
      </c>
      <c r="Z10" s="7">
        <v>21</v>
      </c>
      <c r="AA10" s="7">
        <v>17</v>
      </c>
      <c r="AB10" s="7">
        <v>29</v>
      </c>
      <c r="AC10" s="7">
        <v>39</v>
      </c>
      <c r="AD10" s="7">
        <v>14</v>
      </c>
      <c r="AE10" s="7">
        <v>14</v>
      </c>
      <c r="AF10" s="7">
        <v>26</v>
      </c>
      <c r="AG10" s="7">
        <v>33</v>
      </c>
      <c r="AH10" s="7">
        <v>33</v>
      </c>
      <c r="AI10" s="7">
        <v>27</v>
      </c>
      <c r="AJ10" s="7">
        <v>29</v>
      </c>
      <c r="AK10" s="7">
        <v>22</v>
      </c>
      <c r="AL10" s="7">
        <v>39</v>
      </c>
      <c r="AM10" s="7">
        <v>26</v>
      </c>
      <c r="AN10" s="7">
        <v>29</v>
      </c>
      <c r="AO10" s="7">
        <v>20</v>
      </c>
      <c r="AP10" s="7">
        <v>34</v>
      </c>
      <c r="AQ10" s="7">
        <v>14</v>
      </c>
      <c r="AR10" s="7">
        <v>38</v>
      </c>
      <c r="AS10" s="7">
        <v>28</v>
      </c>
      <c r="AT10" s="7">
        <v>18</v>
      </c>
      <c r="AU10" s="7">
        <v>5</v>
      </c>
      <c r="AV10" s="7">
        <v>0</v>
      </c>
      <c r="AW10" s="7">
        <v>5</v>
      </c>
      <c r="AX10" s="7">
        <v>16</v>
      </c>
      <c r="AY10" s="7">
        <v>19</v>
      </c>
      <c r="AZ10" s="7">
        <v>40</v>
      </c>
      <c r="BA10" s="7">
        <v>14</v>
      </c>
      <c r="BB10" s="7">
        <v>11</v>
      </c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</row>
    <row r="11" spans="1:190" x14ac:dyDescent="0.25">
      <c r="A11" s="13"/>
      <c r="B11" s="18" t="s">
        <v>5</v>
      </c>
      <c r="C11" s="8">
        <f>C10/C9*100</f>
        <v>12.643678160919542</v>
      </c>
      <c r="D11" s="8">
        <f>D10/D9*100</f>
        <v>5.4054054054054053</v>
      </c>
      <c r="E11" s="8">
        <f>E10/E9*100</f>
        <v>10.256410256410255</v>
      </c>
      <c r="F11" s="8">
        <f t="shared" ref="F11:BB11" si="4">F10/F9*100</f>
        <v>12.962962962962962</v>
      </c>
      <c r="G11" s="8">
        <f t="shared" si="4"/>
        <v>10.294117647058822</v>
      </c>
      <c r="H11" s="8">
        <f t="shared" si="4"/>
        <v>8</v>
      </c>
      <c r="I11" s="8">
        <f t="shared" si="4"/>
        <v>6.25</v>
      </c>
      <c r="J11" s="8">
        <f t="shared" si="4"/>
        <v>27.184466019417474</v>
      </c>
      <c r="K11" s="8">
        <f t="shared" si="4"/>
        <v>23.076923076923077</v>
      </c>
      <c r="L11" s="8">
        <f t="shared" si="4"/>
        <v>15.957446808510639</v>
      </c>
      <c r="M11" s="8">
        <f t="shared" si="4"/>
        <v>8.9743589743589745</v>
      </c>
      <c r="N11" s="8">
        <f t="shared" si="4"/>
        <v>15.686274509803921</v>
      </c>
      <c r="O11" s="8">
        <f t="shared" si="4"/>
        <v>21.153846153846153</v>
      </c>
      <c r="P11" s="8">
        <f t="shared" si="4"/>
        <v>15.74074074074074</v>
      </c>
      <c r="Q11" s="8">
        <f t="shared" si="4"/>
        <v>8.4745762711864394</v>
      </c>
      <c r="R11" s="8">
        <f t="shared" si="4"/>
        <v>18.691588785046729</v>
      </c>
      <c r="S11" s="8">
        <f t="shared" si="4"/>
        <v>23.478260869565219</v>
      </c>
      <c r="T11" s="8">
        <f t="shared" si="4"/>
        <v>18.699186991869919</v>
      </c>
      <c r="U11" s="8">
        <f t="shared" si="4"/>
        <v>20.325203252032519</v>
      </c>
      <c r="V11" s="8">
        <f t="shared" si="4"/>
        <v>25.842696629213485</v>
      </c>
      <c r="W11" s="8">
        <f t="shared" si="4"/>
        <v>35.227272727272727</v>
      </c>
      <c r="X11" s="8">
        <f t="shared" si="4"/>
        <v>22.222222222222221</v>
      </c>
      <c r="Y11" s="8">
        <f t="shared" si="4"/>
        <v>28.688524590163933</v>
      </c>
      <c r="Z11" s="8">
        <f t="shared" si="4"/>
        <v>19.811320754716981</v>
      </c>
      <c r="AA11" s="8">
        <f t="shared" si="4"/>
        <v>24.637681159420293</v>
      </c>
      <c r="AB11" s="8">
        <f t="shared" si="4"/>
        <v>22.30769230769231</v>
      </c>
      <c r="AC11" s="8">
        <f t="shared" si="4"/>
        <v>35.454545454545453</v>
      </c>
      <c r="AD11" s="8">
        <f t="shared" si="4"/>
        <v>20</v>
      </c>
      <c r="AE11" s="8">
        <f t="shared" si="4"/>
        <v>17.5</v>
      </c>
      <c r="AF11" s="8">
        <f t="shared" si="4"/>
        <v>22.033898305084744</v>
      </c>
      <c r="AG11" s="8">
        <f t="shared" si="4"/>
        <v>30</v>
      </c>
      <c r="AH11" s="8">
        <f t="shared" si="4"/>
        <v>26.190476190476193</v>
      </c>
      <c r="AI11" s="8">
        <f t="shared" si="4"/>
        <v>32.926829268292686</v>
      </c>
      <c r="AJ11" s="8">
        <f t="shared" si="4"/>
        <v>28.155339805825243</v>
      </c>
      <c r="AK11" s="8">
        <f t="shared" si="4"/>
        <v>25.581395348837212</v>
      </c>
      <c r="AL11" s="8">
        <f t="shared" si="4"/>
        <v>35.454545454545453</v>
      </c>
      <c r="AM11" s="8">
        <f t="shared" si="4"/>
        <v>33.333333333333329</v>
      </c>
      <c r="AN11" s="8">
        <f t="shared" si="4"/>
        <v>33.333333333333329</v>
      </c>
      <c r="AO11" s="8">
        <f t="shared" si="4"/>
        <v>23.809523809523807</v>
      </c>
      <c r="AP11" s="8">
        <f t="shared" si="4"/>
        <v>34</v>
      </c>
      <c r="AQ11" s="8">
        <f t="shared" si="4"/>
        <v>22.222222222222221</v>
      </c>
      <c r="AR11" s="8">
        <f t="shared" si="4"/>
        <v>34.862385321100916</v>
      </c>
      <c r="AS11" s="8">
        <f t="shared" si="4"/>
        <v>28.000000000000004</v>
      </c>
      <c r="AT11" s="8">
        <f t="shared" si="4"/>
        <v>32.727272727272727</v>
      </c>
      <c r="AU11" s="8">
        <f t="shared" si="4"/>
        <v>7.3529411764705888</v>
      </c>
      <c r="AV11" s="8">
        <f t="shared" si="4"/>
        <v>0</v>
      </c>
      <c r="AW11" s="8">
        <f t="shared" si="4"/>
        <v>9.8039215686274517</v>
      </c>
      <c r="AX11" s="8">
        <f t="shared" si="4"/>
        <v>17.777777777777779</v>
      </c>
      <c r="AY11" s="8">
        <f t="shared" si="4"/>
        <v>21.111111111111111</v>
      </c>
      <c r="AZ11" s="8">
        <f t="shared" si="4"/>
        <v>33.898305084745758</v>
      </c>
      <c r="BA11" s="8">
        <f t="shared" si="4"/>
        <v>24.561403508771928</v>
      </c>
      <c r="BB11" s="8">
        <f t="shared" si="4"/>
        <v>14.102564102564102</v>
      </c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</row>
    <row r="12" spans="1:190" x14ac:dyDescent="0.25">
      <c r="A12" s="12" t="s">
        <v>14</v>
      </c>
      <c r="B12" s="16" t="s">
        <v>3</v>
      </c>
      <c r="C12" s="9">
        <v>71</v>
      </c>
      <c r="D12" s="9">
        <v>66</v>
      </c>
      <c r="E12" s="9">
        <v>58</v>
      </c>
      <c r="F12" s="9">
        <v>46</v>
      </c>
      <c r="G12" s="9">
        <v>140</v>
      </c>
      <c r="H12" s="9">
        <v>120</v>
      </c>
      <c r="I12" s="9">
        <v>150</v>
      </c>
      <c r="J12" s="9">
        <v>168</v>
      </c>
      <c r="K12" s="9">
        <v>57</v>
      </c>
      <c r="L12" s="9">
        <v>125</v>
      </c>
      <c r="M12" s="9">
        <v>194</v>
      </c>
      <c r="N12" s="9">
        <v>134</v>
      </c>
      <c r="O12" s="9">
        <v>193</v>
      </c>
      <c r="P12" s="9">
        <v>228</v>
      </c>
      <c r="Q12" s="9">
        <v>124</v>
      </c>
      <c r="R12" s="9">
        <v>223</v>
      </c>
      <c r="S12" s="9">
        <v>115</v>
      </c>
      <c r="T12" s="9">
        <v>188</v>
      </c>
      <c r="U12" s="9">
        <v>221</v>
      </c>
      <c r="V12" s="9">
        <v>148</v>
      </c>
      <c r="W12" s="9">
        <v>164</v>
      </c>
      <c r="X12" s="9">
        <v>187</v>
      </c>
      <c r="Y12" s="9">
        <v>148</v>
      </c>
      <c r="Z12" s="9">
        <v>151</v>
      </c>
      <c r="AA12" s="9">
        <v>132</v>
      </c>
      <c r="AB12" s="9">
        <v>191</v>
      </c>
      <c r="AC12" s="9">
        <v>116</v>
      </c>
      <c r="AD12" s="9">
        <v>89</v>
      </c>
      <c r="AE12" s="9">
        <v>77</v>
      </c>
      <c r="AF12" s="9">
        <v>145</v>
      </c>
      <c r="AG12" s="9">
        <v>120</v>
      </c>
      <c r="AH12" s="9">
        <v>146</v>
      </c>
      <c r="AI12" s="9">
        <v>102</v>
      </c>
      <c r="AJ12" s="9">
        <v>148</v>
      </c>
      <c r="AK12" s="9">
        <v>126</v>
      </c>
      <c r="AL12" s="9">
        <v>162</v>
      </c>
      <c r="AM12" s="9">
        <v>148</v>
      </c>
      <c r="AN12" s="9">
        <v>172</v>
      </c>
      <c r="AO12" s="9">
        <v>89</v>
      </c>
      <c r="AP12" s="9">
        <v>33</v>
      </c>
      <c r="AQ12" s="9">
        <v>95</v>
      </c>
      <c r="AR12" s="9">
        <v>116</v>
      </c>
      <c r="AS12" s="9">
        <v>156</v>
      </c>
      <c r="AT12" s="9">
        <v>167</v>
      </c>
      <c r="AU12" s="9">
        <v>167</v>
      </c>
      <c r="AV12" s="9">
        <v>130</v>
      </c>
      <c r="AW12" s="9">
        <v>75</v>
      </c>
      <c r="AX12" s="9">
        <v>135</v>
      </c>
      <c r="AY12" s="9">
        <v>59</v>
      </c>
      <c r="AZ12" s="9">
        <v>71</v>
      </c>
      <c r="BA12" s="9">
        <v>90</v>
      </c>
      <c r="BB12" s="9">
        <v>81</v>
      </c>
    </row>
    <row r="13" spans="1:190" x14ac:dyDescent="0.25">
      <c r="A13" s="13"/>
      <c r="B13" s="17" t="s">
        <v>4</v>
      </c>
      <c r="C13" s="20">
        <v>3</v>
      </c>
      <c r="D13" s="7">
        <v>1</v>
      </c>
      <c r="E13" s="7">
        <v>3</v>
      </c>
      <c r="F13" s="7">
        <v>7</v>
      </c>
      <c r="G13" s="7">
        <v>9</v>
      </c>
      <c r="H13" s="7">
        <v>8</v>
      </c>
      <c r="I13" s="7">
        <v>9</v>
      </c>
      <c r="J13" s="7">
        <v>3</v>
      </c>
      <c r="K13" s="7">
        <v>2</v>
      </c>
      <c r="L13" s="7">
        <v>13</v>
      </c>
      <c r="M13" s="7">
        <v>8</v>
      </c>
      <c r="N13" s="7">
        <v>9</v>
      </c>
      <c r="O13" s="7">
        <v>13</v>
      </c>
      <c r="P13" s="7">
        <v>19</v>
      </c>
      <c r="Q13" s="7">
        <v>8</v>
      </c>
      <c r="R13" s="7">
        <v>14</v>
      </c>
      <c r="S13" s="7">
        <v>4</v>
      </c>
      <c r="T13" s="7">
        <v>6</v>
      </c>
      <c r="U13" s="7">
        <v>14</v>
      </c>
      <c r="V13" s="7">
        <v>14</v>
      </c>
      <c r="W13" s="7">
        <v>8</v>
      </c>
      <c r="X13" s="7">
        <v>17</v>
      </c>
      <c r="Y13" s="7">
        <v>17</v>
      </c>
      <c r="Z13" s="7">
        <v>6</v>
      </c>
      <c r="AA13" s="7">
        <v>9</v>
      </c>
      <c r="AB13" s="7">
        <v>3</v>
      </c>
      <c r="AC13" s="7">
        <v>6</v>
      </c>
      <c r="AD13" s="7">
        <v>10</v>
      </c>
      <c r="AE13" s="7">
        <v>7</v>
      </c>
      <c r="AF13" s="7">
        <v>10</v>
      </c>
      <c r="AG13" s="7">
        <v>6</v>
      </c>
      <c r="AH13" s="7">
        <v>6</v>
      </c>
      <c r="AI13" s="7">
        <v>7</v>
      </c>
      <c r="AJ13" s="7">
        <v>10</v>
      </c>
      <c r="AK13" s="7">
        <v>9</v>
      </c>
      <c r="AL13" s="7">
        <v>6</v>
      </c>
      <c r="AM13" s="7">
        <v>8</v>
      </c>
      <c r="AN13" s="7">
        <v>2</v>
      </c>
      <c r="AO13" s="7">
        <v>4</v>
      </c>
      <c r="AP13" s="7">
        <v>3</v>
      </c>
      <c r="AQ13" s="7">
        <v>2</v>
      </c>
      <c r="AR13" s="7">
        <v>6</v>
      </c>
      <c r="AS13" s="7">
        <v>4</v>
      </c>
      <c r="AT13" s="7">
        <v>4</v>
      </c>
      <c r="AU13" s="7">
        <v>8</v>
      </c>
      <c r="AV13" s="7">
        <v>21</v>
      </c>
      <c r="AW13" s="7">
        <v>1</v>
      </c>
      <c r="AX13" s="7">
        <v>6</v>
      </c>
      <c r="AY13" s="7">
        <v>0</v>
      </c>
      <c r="AZ13" s="7">
        <v>4</v>
      </c>
      <c r="BA13" s="7">
        <v>1</v>
      </c>
      <c r="BB13" s="7">
        <v>2</v>
      </c>
    </row>
    <row r="14" spans="1:190" x14ac:dyDescent="0.25">
      <c r="A14" s="13"/>
      <c r="B14" s="18" t="s">
        <v>5</v>
      </c>
      <c r="C14" s="8">
        <f>C13/C12*100</f>
        <v>4.225352112676056</v>
      </c>
      <c r="D14" s="8">
        <f>D13/D12*100</f>
        <v>1.5151515151515151</v>
      </c>
      <c r="E14" s="8">
        <f t="shared" ref="E14:BB14" si="5">E13/E12*100</f>
        <v>5.1724137931034484</v>
      </c>
      <c r="F14" s="8">
        <f t="shared" si="5"/>
        <v>15.217391304347828</v>
      </c>
      <c r="G14" s="8">
        <f t="shared" si="5"/>
        <v>6.4285714285714279</v>
      </c>
      <c r="H14" s="8">
        <f t="shared" si="5"/>
        <v>6.666666666666667</v>
      </c>
      <c r="I14" s="8">
        <f t="shared" si="5"/>
        <v>6</v>
      </c>
      <c r="J14" s="8">
        <f t="shared" si="5"/>
        <v>1.7857142857142856</v>
      </c>
      <c r="K14" s="8">
        <f t="shared" si="5"/>
        <v>3.5087719298245612</v>
      </c>
      <c r="L14" s="8">
        <f t="shared" si="5"/>
        <v>10.4</v>
      </c>
      <c r="M14" s="8">
        <f t="shared" si="5"/>
        <v>4.1237113402061851</v>
      </c>
      <c r="N14" s="8">
        <f t="shared" si="5"/>
        <v>6.7164179104477615</v>
      </c>
      <c r="O14" s="8">
        <f t="shared" si="5"/>
        <v>6.7357512953367875</v>
      </c>
      <c r="P14" s="8">
        <f t="shared" si="5"/>
        <v>8.3333333333333321</v>
      </c>
      <c r="Q14" s="8">
        <f t="shared" si="5"/>
        <v>6.4516129032258061</v>
      </c>
      <c r="R14" s="8">
        <f t="shared" si="5"/>
        <v>6.2780269058295968</v>
      </c>
      <c r="S14" s="8">
        <f t="shared" si="5"/>
        <v>3.4782608695652173</v>
      </c>
      <c r="T14" s="8">
        <f t="shared" si="5"/>
        <v>3.1914893617021276</v>
      </c>
      <c r="U14" s="8">
        <f t="shared" si="5"/>
        <v>6.3348416289592757</v>
      </c>
      <c r="V14" s="8">
        <f t="shared" si="5"/>
        <v>9.4594594594594597</v>
      </c>
      <c r="W14" s="8">
        <f t="shared" si="5"/>
        <v>4.8780487804878048</v>
      </c>
      <c r="X14" s="8">
        <f t="shared" si="5"/>
        <v>9.0909090909090917</v>
      </c>
      <c r="Y14" s="8">
        <f t="shared" si="5"/>
        <v>11.486486486486488</v>
      </c>
      <c r="Z14" s="8">
        <f t="shared" si="5"/>
        <v>3.9735099337748347</v>
      </c>
      <c r="AA14" s="8">
        <f t="shared" si="5"/>
        <v>6.8181818181818175</v>
      </c>
      <c r="AB14" s="8">
        <f t="shared" si="5"/>
        <v>1.5706806282722512</v>
      </c>
      <c r="AC14" s="8">
        <f t="shared" si="5"/>
        <v>5.1724137931034484</v>
      </c>
      <c r="AD14" s="8">
        <f t="shared" si="5"/>
        <v>11.235955056179774</v>
      </c>
      <c r="AE14" s="8">
        <f t="shared" si="5"/>
        <v>9.0909090909090917</v>
      </c>
      <c r="AF14" s="8">
        <f t="shared" si="5"/>
        <v>6.8965517241379306</v>
      </c>
      <c r="AG14" s="8">
        <f t="shared" si="5"/>
        <v>5</v>
      </c>
      <c r="AH14" s="8">
        <f t="shared" si="5"/>
        <v>4.10958904109589</v>
      </c>
      <c r="AI14" s="8">
        <f t="shared" si="5"/>
        <v>6.8627450980392162</v>
      </c>
      <c r="AJ14" s="8">
        <f t="shared" si="5"/>
        <v>6.756756756756757</v>
      </c>
      <c r="AK14" s="8">
        <f t="shared" si="5"/>
        <v>7.1428571428571423</v>
      </c>
      <c r="AL14" s="8">
        <f t="shared" si="5"/>
        <v>3.7037037037037033</v>
      </c>
      <c r="AM14" s="8">
        <f t="shared" si="5"/>
        <v>5.4054054054054053</v>
      </c>
      <c r="AN14" s="8">
        <f t="shared" si="5"/>
        <v>1.1627906976744187</v>
      </c>
      <c r="AO14" s="8">
        <f t="shared" si="5"/>
        <v>4.4943820224719104</v>
      </c>
      <c r="AP14" s="8">
        <f t="shared" si="5"/>
        <v>9.0909090909090917</v>
      </c>
      <c r="AQ14" s="8">
        <f t="shared" si="5"/>
        <v>2.1052631578947367</v>
      </c>
      <c r="AR14" s="8">
        <f t="shared" si="5"/>
        <v>5.1724137931034484</v>
      </c>
      <c r="AS14" s="8">
        <f t="shared" si="5"/>
        <v>2.5641025641025639</v>
      </c>
      <c r="AT14" s="8">
        <f t="shared" si="5"/>
        <v>2.3952095808383236</v>
      </c>
      <c r="AU14" s="8">
        <f t="shared" si="5"/>
        <v>4.7904191616766472</v>
      </c>
      <c r="AV14" s="8">
        <f t="shared" si="5"/>
        <v>16.153846153846153</v>
      </c>
      <c r="AW14" s="8">
        <f t="shared" si="5"/>
        <v>1.3333333333333335</v>
      </c>
      <c r="AX14" s="8">
        <f t="shared" si="5"/>
        <v>4.4444444444444446</v>
      </c>
      <c r="AY14" s="8">
        <f t="shared" si="5"/>
        <v>0</v>
      </c>
      <c r="AZ14" s="8">
        <f t="shared" si="5"/>
        <v>5.6338028169014089</v>
      </c>
      <c r="BA14" s="8">
        <f t="shared" si="5"/>
        <v>1.1111111111111112</v>
      </c>
      <c r="BB14" s="8">
        <f t="shared" si="5"/>
        <v>2.4691358024691357</v>
      </c>
    </row>
    <row r="15" spans="1:190" x14ac:dyDescent="0.25">
      <c r="A15" s="12" t="s">
        <v>15</v>
      </c>
      <c r="B15" s="16" t="s">
        <v>3</v>
      </c>
      <c r="C15" s="9">
        <v>79</v>
      </c>
      <c r="D15" s="9">
        <v>68</v>
      </c>
      <c r="E15" s="9">
        <v>64</v>
      </c>
      <c r="F15" s="9">
        <v>151</v>
      </c>
      <c r="G15" s="9">
        <v>130</v>
      </c>
      <c r="H15" s="9">
        <v>172</v>
      </c>
      <c r="I15" s="9">
        <v>161</v>
      </c>
      <c r="J15" s="9">
        <v>194</v>
      </c>
      <c r="K15" s="9">
        <v>127</v>
      </c>
      <c r="L15" s="9">
        <v>216</v>
      </c>
      <c r="M15" s="9">
        <v>208</v>
      </c>
      <c r="N15" s="9">
        <v>162</v>
      </c>
      <c r="O15" s="9">
        <v>206</v>
      </c>
      <c r="P15" s="9">
        <v>264</v>
      </c>
      <c r="Q15" s="9">
        <v>171</v>
      </c>
      <c r="R15" s="9">
        <v>262</v>
      </c>
      <c r="S15" s="9">
        <v>228</v>
      </c>
      <c r="T15" s="9">
        <v>217</v>
      </c>
      <c r="U15" s="9">
        <v>162</v>
      </c>
      <c r="V15" s="9">
        <v>121</v>
      </c>
      <c r="W15" s="9">
        <v>151</v>
      </c>
      <c r="X15" s="9">
        <v>221</v>
      </c>
      <c r="Y15" s="9">
        <v>218</v>
      </c>
      <c r="Z15" s="9">
        <v>192</v>
      </c>
      <c r="AA15" s="9">
        <v>118</v>
      </c>
      <c r="AB15" s="9">
        <v>200</v>
      </c>
      <c r="AC15" s="9">
        <v>208</v>
      </c>
      <c r="AD15" s="9">
        <v>145</v>
      </c>
      <c r="AE15" s="9">
        <v>153</v>
      </c>
      <c r="AF15" s="9">
        <v>139</v>
      </c>
      <c r="AG15" s="9">
        <v>103</v>
      </c>
      <c r="AH15" s="9">
        <v>98</v>
      </c>
      <c r="AI15" s="9">
        <v>147</v>
      </c>
      <c r="AJ15" s="9">
        <v>196</v>
      </c>
      <c r="AK15" s="9">
        <v>152</v>
      </c>
      <c r="AL15" s="9">
        <v>169</v>
      </c>
      <c r="AM15" s="9">
        <v>167</v>
      </c>
      <c r="AN15" s="9">
        <v>155</v>
      </c>
      <c r="AO15" s="9">
        <v>115</v>
      </c>
      <c r="AP15" s="9">
        <v>173</v>
      </c>
      <c r="AQ15" s="9">
        <v>105</v>
      </c>
      <c r="AR15" s="9">
        <v>206</v>
      </c>
      <c r="AS15" s="9">
        <v>164</v>
      </c>
      <c r="AT15" s="9">
        <v>132</v>
      </c>
      <c r="AU15" s="9">
        <v>150</v>
      </c>
      <c r="AV15" s="9">
        <v>118</v>
      </c>
      <c r="AW15" s="9">
        <v>76</v>
      </c>
      <c r="AX15" s="9">
        <v>110</v>
      </c>
      <c r="AY15" s="9">
        <v>101</v>
      </c>
      <c r="AZ15" s="9">
        <v>124</v>
      </c>
      <c r="BA15" s="9">
        <v>89</v>
      </c>
      <c r="BB15" s="9">
        <v>80</v>
      </c>
    </row>
    <row r="16" spans="1:190" x14ac:dyDescent="0.25">
      <c r="A16" s="13"/>
      <c r="B16" s="17" t="s">
        <v>4</v>
      </c>
      <c r="C16" s="20">
        <v>1</v>
      </c>
      <c r="D16" s="7">
        <v>1</v>
      </c>
      <c r="E16" s="7">
        <v>2</v>
      </c>
      <c r="F16" s="7">
        <v>3</v>
      </c>
      <c r="G16" s="7">
        <v>0</v>
      </c>
      <c r="H16" s="7">
        <v>4</v>
      </c>
      <c r="I16" s="7">
        <v>1</v>
      </c>
      <c r="J16" s="7">
        <v>2</v>
      </c>
      <c r="K16" s="7">
        <v>3</v>
      </c>
      <c r="L16" s="7">
        <v>1</v>
      </c>
      <c r="M16" s="7">
        <v>3</v>
      </c>
      <c r="N16" s="7">
        <v>2</v>
      </c>
      <c r="O16" s="7">
        <v>3</v>
      </c>
      <c r="P16" s="7">
        <v>5</v>
      </c>
      <c r="Q16" s="7">
        <v>6</v>
      </c>
      <c r="R16" s="7">
        <v>9</v>
      </c>
      <c r="S16" s="7">
        <v>11</v>
      </c>
      <c r="T16" s="7">
        <v>4</v>
      </c>
      <c r="U16" s="7">
        <v>6</v>
      </c>
      <c r="V16" s="7">
        <v>7</v>
      </c>
      <c r="W16" s="7">
        <v>7</v>
      </c>
      <c r="X16" s="7">
        <v>16</v>
      </c>
      <c r="Y16" s="7">
        <v>16</v>
      </c>
      <c r="Z16" s="7">
        <v>15</v>
      </c>
      <c r="AA16" s="7">
        <v>2</v>
      </c>
      <c r="AB16" s="7">
        <v>3</v>
      </c>
      <c r="AC16" s="7">
        <v>2</v>
      </c>
      <c r="AD16" s="7">
        <v>3</v>
      </c>
      <c r="AE16" s="7">
        <v>2</v>
      </c>
      <c r="AF16" s="7">
        <v>4</v>
      </c>
      <c r="AG16" s="7">
        <v>2</v>
      </c>
      <c r="AH16" s="7">
        <v>1</v>
      </c>
      <c r="AI16" s="7">
        <v>3</v>
      </c>
      <c r="AJ16" s="7">
        <v>4</v>
      </c>
      <c r="AK16" s="7">
        <v>0</v>
      </c>
      <c r="AL16" s="7">
        <v>0</v>
      </c>
      <c r="AM16" s="7">
        <v>1</v>
      </c>
      <c r="AN16" s="7">
        <v>0</v>
      </c>
      <c r="AO16" s="7">
        <v>0</v>
      </c>
      <c r="AP16" s="7">
        <v>2</v>
      </c>
      <c r="AQ16" s="7">
        <v>0</v>
      </c>
      <c r="AR16" s="7">
        <v>2</v>
      </c>
      <c r="AS16" s="7">
        <v>1</v>
      </c>
      <c r="AT16" s="7">
        <v>1</v>
      </c>
      <c r="AU16" s="7">
        <v>1</v>
      </c>
      <c r="AV16" s="7">
        <v>2</v>
      </c>
      <c r="AW16" s="7">
        <v>1</v>
      </c>
      <c r="AX16" s="7">
        <v>0</v>
      </c>
      <c r="AY16" s="7">
        <v>1</v>
      </c>
      <c r="AZ16" s="7">
        <v>0</v>
      </c>
      <c r="BA16" s="7">
        <v>0</v>
      </c>
      <c r="BB16" s="7">
        <v>0</v>
      </c>
    </row>
    <row r="17" spans="1:54" ht="15.75" thickBot="1" x14ac:dyDescent="0.3">
      <c r="A17" s="13"/>
      <c r="B17" s="18" t="s">
        <v>5</v>
      </c>
      <c r="C17" s="8">
        <f>C16/C15*100</f>
        <v>1.2658227848101267</v>
      </c>
      <c r="D17" s="8">
        <f>D16/D15*100</f>
        <v>1.4705882352941175</v>
      </c>
      <c r="E17" s="8">
        <f>E16/E15*100</f>
        <v>3.125</v>
      </c>
      <c r="F17" s="8">
        <f t="shared" ref="F17:BA17" si="6">F16/F15*100</f>
        <v>1.9867549668874174</v>
      </c>
      <c r="G17" s="8">
        <f t="shared" si="6"/>
        <v>0</v>
      </c>
      <c r="H17" s="8">
        <f t="shared" si="6"/>
        <v>2.3255813953488373</v>
      </c>
      <c r="I17" s="8">
        <f t="shared" si="6"/>
        <v>0.6211180124223602</v>
      </c>
      <c r="J17" s="8">
        <f t="shared" si="6"/>
        <v>1.0309278350515463</v>
      </c>
      <c r="K17" s="8">
        <f t="shared" si="6"/>
        <v>2.3622047244094486</v>
      </c>
      <c r="L17" s="8">
        <f t="shared" si="6"/>
        <v>0.46296296296296291</v>
      </c>
      <c r="M17" s="8">
        <f t="shared" si="6"/>
        <v>1.4423076923076923</v>
      </c>
      <c r="N17" s="8">
        <f t="shared" si="6"/>
        <v>1.2345679012345678</v>
      </c>
      <c r="O17" s="8">
        <f t="shared" si="6"/>
        <v>1.4563106796116505</v>
      </c>
      <c r="P17" s="8">
        <f t="shared" si="6"/>
        <v>1.893939393939394</v>
      </c>
      <c r="Q17" s="8">
        <f t="shared" si="6"/>
        <v>3.5087719298245612</v>
      </c>
      <c r="R17" s="8">
        <f t="shared" si="6"/>
        <v>3.4351145038167941</v>
      </c>
      <c r="S17" s="8">
        <f t="shared" si="6"/>
        <v>4.8245614035087714</v>
      </c>
      <c r="T17" s="8">
        <f t="shared" si="6"/>
        <v>1.8433179723502304</v>
      </c>
      <c r="U17" s="8">
        <f t="shared" si="6"/>
        <v>3.7037037037037033</v>
      </c>
      <c r="V17" s="8">
        <f t="shared" si="6"/>
        <v>5.785123966942149</v>
      </c>
      <c r="W17" s="8">
        <f t="shared" si="6"/>
        <v>4.6357615894039732</v>
      </c>
      <c r="X17" s="8">
        <f t="shared" si="6"/>
        <v>7.2398190045248878</v>
      </c>
      <c r="Y17" s="8">
        <f t="shared" si="6"/>
        <v>7.3394495412844041</v>
      </c>
      <c r="Z17" s="8">
        <f t="shared" si="6"/>
        <v>7.8125</v>
      </c>
      <c r="AA17" s="8">
        <f t="shared" si="6"/>
        <v>1.6949152542372881</v>
      </c>
      <c r="AB17" s="8">
        <f t="shared" si="6"/>
        <v>1.5</v>
      </c>
      <c r="AC17" s="8">
        <f t="shared" si="6"/>
        <v>0.96153846153846156</v>
      </c>
      <c r="AD17" s="8">
        <f t="shared" si="6"/>
        <v>2.0689655172413794</v>
      </c>
      <c r="AE17" s="8">
        <f t="shared" si="6"/>
        <v>1.3071895424836601</v>
      </c>
      <c r="AF17" s="8">
        <f t="shared" si="6"/>
        <v>2.877697841726619</v>
      </c>
      <c r="AG17" s="8">
        <f t="shared" si="6"/>
        <v>1.9417475728155338</v>
      </c>
      <c r="AH17" s="8">
        <f t="shared" si="6"/>
        <v>1.0204081632653061</v>
      </c>
      <c r="AI17" s="8">
        <f t="shared" si="6"/>
        <v>2.0408163265306123</v>
      </c>
      <c r="AJ17" s="8">
        <f t="shared" si="6"/>
        <v>2.0408163265306123</v>
      </c>
      <c r="AK17" s="8">
        <f t="shared" si="6"/>
        <v>0</v>
      </c>
      <c r="AL17" s="8">
        <f t="shared" si="6"/>
        <v>0</v>
      </c>
      <c r="AM17" s="8">
        <f t="shared" si="6"/>
        <v>0.5988023952095809</v>
      </c>
      <c r="AN17" s="8">
        <f t="shared" si="6"/>
        <v>0</v>
      </c>
      <c r="AO17" s="8">
        <f t="shared" si="6"/>
        <v>0</v>
      </c>
      <c r="AP17" s="8">
        <f t="shared" si="6"/>
        <v>1.1560693641618496</v>
      </c>
      <c r="AQ17" s="8">
        <f t="shared" si="6"/>
        <v>0</v>
      </c>
      <c r="AR17" s="8">
        <f t="shared" si="6"/>
        <v>0.97087378640776689</v>
      </c>
      <c r="AS17" s="8">
        <f t="shared" si="6"/>
        <v>0.6097560975609756</v>
      </c>
      <c r="AT17" s="8">
        <f t="shared" si="6"/>
        <v>0.75757575757575757</v>
      </c>
      <c r="AU17" s="8">
        <f t="shared" si="6"/>
        <v>0.66666666666666674</v>
      </c>
      <c r="AV17" s="8">
        <f t="shared" si="6"/>
        <v>1.6949152542372881</v>
      </c>
      <c r="AW17" s="8">
        <f t="shared" si="6"/>
        <v>1.3157894736842104</v>
      </c>
      <c r="AX17" s="8">
        <f t="shared" si="6"/>
        <v>0</v>
      </c>
      <c r="AY17" s="8">
        <f t="shared" si="6"/>
        <v>0.99009900990099009</v>
      </c>
      <c r="AZ17" s="8">
        <f t="shared" si="6"/>
        <v>0</v>
      </c>
      <c r="BA17" s="8">
        <f t="shared" si="6"/>
        <v>0</v>
      </c>
      <c r="BB17" s="8">
        <v>0</v>
      </c>
    </row>
    <row r="18" spans="1:54" x14ac:dyDescent="0.25">
      <c r="A18" s="23" t="s">
        <v>3</v>
      </c>
      <c r="B18" s="24" t="s">
        <v>3</v>
      </c>
      <c r="C18" s="11">
        <f t="shared" ref="C18:E19" si="7">SUM(C6,C9,C12,C15)</f>
        <v>505</v>
      </c>
      <c r="D18" s="11">
        <f t="shared" si="7"/>
        <v>434</v>
      </c>
      <c r="E18" s="11">
        <f t="shared" si="7"/>
        <v>408</v>
      </c>
      <c r="F18" s="11">
        <f t="shared" ref="F18:G18" si="8">SUM(F6,F9,F12,F15)</f>
        <v>530</v>
      </c>
      <c r="G18" s="11">
        <f t="shared" si="8"/>
        <v>666</v>
      </c>
      <c r="H18" s="11">
        <f t="shared" ref="H18:I18" si="9">SUM(H6,H9,H12,H15)</f>
        <v>698</v>
      </c>
      <c r="I18" s="11">
        <f t="shared" si="9"/>
        <v>817</v>
      </c>
      <c r="J18" s="11">
        <f t="shared" ref="J18:K18" si="10">SUM(J6,J9,J12,J15)</f>
        <v>902</v>
      </c>
      <c r="K18" s="11">
        <f t="shared" si="10"/>
        <v>543</v>
      </c>
      <c r="L18" s="11">
        <f t="shared" ref="L18:M18" si="11">SUM(L6,L9,L12,L15)</f>
        <v>954</v>
      </c>
      <c r="M18" s="11">
        <f t="shared" si="11"/>
        <v>1063</v>
      </c>
      <c r="N18" s="11">
        <f t="shared" ref="N18:O18" si="12">SUM(N6,N9,N12,N15)</f>
        <v>856</v>
      </c>
      <c r="O18" s="11">
        <f t="shared" si="12"/>
        <v>1019</v>
      </c>
      <c r="P18" s="11">
        <f t="shared" ref="P18:Q18" si="13">SUM(P6,P9,P12,P15)</f>
        <v>1088</v>
      </c>
      <c r="Q18" s="11">
        <f t="shared" si="13"/>
        <v>641</v>
      </c>
      <c r="R18" s="11">
        <f t="shared" ref="R18:S18" si="14">SUM(R6,R9,R12,R15)</f>
        <v>1060</v>
      </c>
      <c r="S18" s="11">
        <f t="shared" si="14"/>
        <v>943</v>
      </c>
      <c r="T18" s="11">
        <f t="shared" ref="T18:U18" si="15">SUM(T6,T9,T12,T15)</f>
        <v>1020</v>
      </c>
      <c r="U18" s="11">
        <f t="shared" si="15"/>
        <v>1039</v>
      </c>
      <c r="V18" s="11">
        <f t="shared" ref="V18:W18" si="16">SUM(V6,V9,V12,V15)</f>
        <v>767</v>
      </c>
      <c r="W18" s="11">
        <f t="shared" si="16"/>
        <v>835</v>
      </c>
      <c r="X18" s="11">
        <f t="shared" ref="X18:Y18" si="17">SUM(X6,X9,X12,X15)</f>
        <v>980</v>
      </c>
      <c r="Y18" s="11">
        <f t="shared" si="17"/>
        <v>966</v>
      </c>
      <c r="Z18" s="11">
        <f t="shared" ref="Z18:AA18" si="18">SUM(Z6,Z9,Z12,Z15)</f>
        <v>869</v>
      </c>
      <c r="AA18" s="11">
        <f t="shared" si="18"/>
        <v>697</v>
      </c>
      <c r="AB18" s="11">
        <f t="shared" ref="AB18:AC18" si="19">SUM(AB6,AB9,AB12,AB15)</f>
        <v>1042</v>
      </c>
      <c r="AC18" s="11">
        <f t="shared" si="19"/>
        <v>949</v>
      </c>
      <c r="AD18" s="11">
        <f t="shared" ref="AD18:AE18" si="20">SUM(AD6,AD9,AD12,AD15)</f>
        <v>656</v>
      </c>
      <c r="AE18" s="11">
        <f t="shared" si="20"/>
        <v>710</v>
      </c>
      <c r="AF18" s="11">
        <f t="shared" ref="AF18:AG18" si="21">SUM(AF6,AF9,AF12,AF15)</f>
        <v>858</v>
      </c>
      <c r="AG18" s="11">
        <f t="shared" si="21"/>
        <v>882</v>
      </c>
      <c r="AH18" s="11">
        <f t="shared" ref="AH18:AI18" si="22">SUM(AH6,AH9,AH12,AH15)</f>
        <v>879</v>
      </c>
      <c r="AI18" s="11">
        <f t="shared" si="22"/>
        <v>731</v>
      </c>
      <c r="AJ18" s="11">
        <f t="shared" ref="AJ18:AK18" si="23">SUM(AJ6,AJ9,AJ12,AJ15)</f>
        <v>968</v>
      </c>
      <c r="AK18" s="11">
        <f t="shared" si="23"/>
        <v>766</v>
      </c>
      <c r="AL18" s="11">
        <f t="shared" ref="AL18:AM18" si="24">SUM(AL6,AL9,AL12,AL15)</f>
        <v>875</v>
      </c>
      <c r="AM18" s="11">
        <f t="shared" si="24"/>
        <v>851</v>
      </c>
      <c r="AN18" s="11">
        <f t="shared" ref="AN18:AO18" si="25">SUM(AN6,AN9,AN12,AN15)</f>
        <v>795</v>
      </c>
      <c r="AO18" s="11">
        <f t="shared" si="25"/>
        <v>709</v>
      </c>
      <c r="AP18" s="11">
        <f t="shared" ref="AP18:AQ18" si="26">SUM(AP6,AP9,AP12,AP15)</f>
        <v>645</v>
      </c>
      <c r="AQ18" s="11">
        <f t="shared" si="26"/>
        <v>559</v>
      </c>
      <c r="AR18" s="11">
        <f t="shared" ref="AR18:AS18" si="27">SUM(AR6,AR9,AR12,AR15)</f>
        <v>872</v>
      </c>
      <c r="AS18" s="11">
        <f t="shared" si="27"/>
        <v>881</v>
      </c>
      <c r="AT18" s="11">
        <f t="shared" ref="AT18:AU18" si="28">SUM(AT6,AT9,AT12,AT15)</f>
        <v>756</v>
      </c>
      <c r="AU18" s="11">
        <f t="shared" si="28"/>
        <v>745</v>
      </c>
      <c r="AV18" s="11">
        <f t="shared" ref="AV18:AW18" si="29">SUM(AV6,AV9,AV12,AV15)</f>
        <v>651</v>
      </c>
      <c r="AW18" s="11">
        <f t="shared" si="29"/>
        <v>413</v>
      </c>
      <c r="AX18" s="11">
        <f t="shared" ref="AX18:AY18" si="30">SUM(AX6,AX9,AX12,AX15)</f>
        <v>605</v>
      </c>
      <c r="AY18" s="11">
        <f t="shared" si="30"/>
        <v>429</v>
      </c>
      <c r="AZ18" s="11">
        <f t="shared" ref="AZ18:BA18" si="31">SUM(AZ6,AZ9,AZ12,AZ15)</f>
        <v>641</v>
      </c>
      <c r="BA18" s="11">
        <f t="shared" si="31"/>
        <v>509</v>
      </c>
      <c r="BB18" s="11">
        <f t="shared" ref="BB18" si="32">SUM(BB6,BB9,BB12,BB15)</f>
        <v>446</v>
      </c>
    </row>
    <row r="19" spans="1:54" x14ac:dyDescent="0.25">
      <c r="A19" s="13"/>
      <c r="B19" s="17" t="s">
        <v>4</v>
      </c>
      <c r="C19" s="6">
        <f t="shared" si="7"/>
        <v>15</v>
      </c>
      <c r="D19" s="6">
        <f t="shared" si="7"/>
        <v>6</v>
      </c>
      <c r="E19" s="6">
        <f t="shared" si="7"/>
        <v>13</v>
      </c>
      <c r="F19" s="6">
        <f t="shared" ref="F19:G19" si="33">SUM(F7,F10,F13,F16)</f>
        <v>17</v>
      </c>
      <c r="G19" s="6">
        <f t="shared" si="33"/>
        <v>16</v>
      </c>
      <c r="H19" s="6">
        <f t="shared" ref="H19:I19" si="34">SUM(H7,H10,H13,H16)</f>
        <v>18</v>
      </c>
      <c r="I19" s="6">
        <f t="shared" si="34"/>
        <v>16</v>
      </c>
      <c r="J19" s="6">
        <f t="shared" ref="J19:K19" si="35">SUM(J7,J10,J13,J16)</f>
        <v>33</v>
      </c>
      <c r="K19" s="6">
        <f t="shared" si="35"/>
        <v>17</v>
      </c>
      <c r="L19" s="6">
        <f t="shared" ref="L19:M19" si="36">SUM(L7,L10,L13,L16)</f>
        <v>29</v>
      </c>
      <c r="M19" s="6">
        <f t="shared" si="36"/>
        <v>18</v>
      </c>
      <c r="N19" s="6">
        <f t="shared" ref="N19:O19" si="37">SUM(N7,N10,N13,N16)</f>
        <v>27</v>
      </c>
      <c r="O19" s="6">
        <f t="shared" si="37"/>
        <v>39</v>
      </c>
      <c r="P19" s="6">
        <f t="shared" ref="P19:Q19" si="38">SUM(P7,P10,P13,P16)</f>
        <v>56</v>
      </c>
      <c r="Q19" s="6">
        <f t="shared" si="38"/>
        <v>26</v>
      </c>
      <c r="R19" s="6">
        <f t="shared" ref="R19:S19" si="39">SUM(R7,R10,R13,R16)</f>
        <v>61</v>
      </c>
      <c r="S19" s="6">
        <f t="shared" si="39"/>
        <v>62</v>
      </c>
      <c r="T19" s="6">
        <f t="shared" ref="T19:U19" si="40">SUM(T7,T10,T13,T16)</f>
        <v>49</v>
      </c>
      <c r="U19" s="6">
        <f t="shared" si="40"/>
        <v>78</v>
      </c>
      <c r="V19" s="6">
        <f t="shared" ref="V19:W19" si="41">SUM(V7,V10,V13,V16)</f>
        <v>62</v>
      </c>
      <c r="W19" s="6">
        <f t="shared" si="41"/>
        <v>68</v>
      </c>
      <c r="X19" s="6">
        <f t="shared" ref="X19:Y19" si="42">SUM(X7,X10,X13,X16)</f>
        <v>80</v>
      </c>
      <c r="Y19" s="6">
        <f t="shared" si="42"/>
        <v>94</v>
      </c>
      <c r="Z19" s="6">
        <f t="shared" ref="Z19:AA19" si="43">SUM(Z7,Z10,Z13,Z16)</f>
        <v>61</v>
      </c>
      <c r="AA19" s="6">
        <f t="shared" si="43"/>
        <v>46</v>
      </c>
      <c r="AB19" s="6">
        <f t="shared" ref="AB19:AC19" si="44">SUM(AB7,AB10,AB13,AB16)</f>
        <v>59</v>
      </c>
      <c r="AC19" s="6">
        <f t="shared" si="44"/>
        <v>66</v>
      </c>
      <c r="AD19" s="6">
        <f t="shared" ref="AD19:AE19" si="45">SUM(AD7,AD10,AD13,AD16)</f>
        <v>37</v>
      </c>
      <c r="AE19" s="6">
        <f t="shared" si="45"/>
        <v>37</v>
      </c>
      <c r="AF19" s="6">
        <f t="shared" ref="AF19:AG19" si="46">SUM(AF7,AF10,AF13,AF16)</f>
        <v>58</v>
      </c>
      <c r="AG19" s="6">
        <f t="shared" si="46"/>
        <v>56</v>
      </c>
      <c r="AH19" s="6">
        <f t="shared" ref="AH19:AI19" si="47">SUM(AH7,AH10,AH13,AH16)</f>
        <v>57</v>
      </c>
      <c r="AI19" s="6">
        <f t="shared" si="47"/>
        <v>46</v>
      </c>
      <c r="AJ19" s="6">
        <f t="shared" ref="AJ19:AK19" si="48">SUM(AJ7,AJ10,AJ13,AJ16)</f>
        <v>61</v>
      </c>
      <c r="AK19" s="6">
        <f t="shared" si="48"/>
        <v>38</v>
      </c>
      <c r="AL19" s="6">
        <f t="shared" ref="AL19:AM19" si="49">SUM(AL7,AL10,AL13,AL16)</f>
        <v>53</v>
      </c>
      <c r="AM19" s="6">
        <f t="shared" si="49"/>
        <v>39</v>
      </c>
      <c r="AN19" s="6">
        <f t="shared" ref="AN19:AO19" si="50">SUM(AN7,AN10,AN13,AN16)</f>
        <v>31</v>
      </c>
      <c r="AO19" s="6">
        <f t="shared" si="50"/>
        <v>24</v>
      </c>
      <c r="AP19" s="6">
        <f t="shared" ref="AP19:AQ19" si="51">SUM(AP7,AP10,AP13,AP16)</f>
        <v>39</v>
      </c>
      <c r="AQ19" s="6">
        <f t="shared" si="51"/>
        <v>16</v>
      </c>
      <c r="AR19" s="6">
        <f t="shared" ref="AR19:AS19" si="52">SUM(AR7,AR10,AR13,AR16)</f>
        <v>46</v>
      </c>
      <c r="AS19" s="6">
        <f t="shared" si="52"/>
        <v>33</v>
      </c>
      <c r="AT19" s="6">
        <f t="shared" ref="AT19:AU19" si="53">SUM(AT7,AT10,AT13,AT16)</f>
        <v>23</v>
      </c>
      <c r="AU19" s="6">
        <f t="shared" si="53"/>
        <v>14</v>
      </c>
      <c r="AV19" s="6">
        <f t="shared" ref="AV19:AW19" si="54">SUM(AV7,AV10,AV13,AV16)</f>
        <v>23</v>
      </c>
      <c r="AW19" s="6">
        <f t="shared" si="54"/>
        <v>7</v>
      </c>
      <c r="AX19" s="6">
        <f t="shared" ref="AX19:AY19" si="55">SUM(AX7,AX10,AX13,AX16)</f>
        <v>22</v>
      </c>
      <c r="AY19" s="6">
        <f t="shared" si="55"/>
        <v>20</v>
      </c>
      <c r="AZ19" s="6">
        <f t="shared" ref="AZ19:BA19" si="56">SUM(AZ7,AZ10,AZ13,AZ16)</f>
        <v>44</v>
      </c>
      <c r="BA19" s="6">
        <f t="shared" si="56"/>
        <v>15</v>
      </c>
      <c r="BB19" s="6">
        <f t="shared" ref="BB19" si="57">SUM(BB7,BB10,BB13,BB16)</f>
        <v>13</v>
      </c>
    </row>
    <row r="20" spans="1:54" ht="15.75" thickBot="1" x14ac:dyDescent="0.3">
      <c r="A20" s="14"/>
      <c r="B20" s="21" t="s">
        <v>5</v>
      </c>
      <c r="C20" s="22">
        <f t="shared" ref="C20:I20" si="58">C19/C18*100</f>
        <v>2.9702970297029703</v>
      </c>
      <c r="D20" s="22">
        <f t="shared" si="58"/>
        <v>1.3824884792626728</v>
      </c>
      <c r="E20" s="22">
        <f t="shared" si="58"/>
        <v>3.1862745098039214</v>
      </c>
      <c r="F20" s="22">
        <f t="shared" si="58"/>
        <v>3.2075471698113209</v>
      </c>
      <c r="G20" s="22">
        <f t="shared" si="58"/>
        <v>2.4024024024024024</v>
      </c>
      <c r="H20" s="22">
        <f t="shared" si="58"/>
        <v>2.5787965616045847</v>
      </c>
      <c r="I20" s="22">
        <f t="shared" si="58"/>
        <v>1.9583843329253363</v>
      </c>
      <c r="J20" s="22">
        <f t="shared" ref="J20:K20" si="59">J19/J18*100</f>
        <v>3.6585365853658534</v>
      </c>
      <c r="K20" s="22">
        <f t="shared" si="59"/>
        <v>3.1307550644567224</v>
      </c>
      <c r="L20" s="22">
        <f t="shared" ref="L20:M20" si="60">L19/L18*100</f>
        <v>3.0398322851153039</v>
      </c>
      <c r="M20" s="22">
        <f t="shared" si="60"/>
        <v>1.6933207902163687</v>
      </c>
      <c r="N20" s="22">
        <f t="shared" ref="N20:O20" si="61">N19/N18*100</f>
        <v>3.1542056074766354</v>
      </c>
      <c r="O20" s="22">
        <f t="shared" si="61"/>
        <v>3.8272816486751715</v>
      </c>
      <c r="P20" s="22">
        <f t="shared" ref="P20:Q20" si="62">P19/P18*100</f>
        <v>5.1470588235294112</v>
      </c>
      <c r="Q20" s="22">
        <f t="shared" si="62"/>
        <v>4.0561622464898601</v>
      </c>
      <c r="R20" s="22">
        <f t="shared" ref="R20:S20" si="63">R19/R18*100</f>
        <v>5.7547169811320753</v>
      </c>
      <c r="S20" s="22">
        <f t="shared" si="63"/>
        <v>6.5747613997879109</v>
      </c>
      <c r="T20" s="22">
        <f t="shared" ref="T20:U20" si="64">T19/T18*100</f>
        <v>4.8039215686274517</v>
      </c>
      <c r="U20" s="22">
        <f t="shared" si="64"/>
        <v>7.507218479307026</v>
      </c>
      <c r="V20" s="22">
        <f t="shared" ref="V20:W20" si="65">V19/V18*100</f>
        <v>8.0834419817470664</v>
      </c>
      <c r="W20" s="22">
        <f t="shared" si="65"/>
        <v>8.1437125748502996</v>
      </c>
      <c r="X20" s="22">
        <f t="shared" ref="X20:Y20" si="66">X19/X18*100</f>
        <v>8.1632653061224492</v>
      </c>
      <c r="Y20" s="22">
        <f t="shared" si="66"/>
        <v>9.7308488612836435</v>
      </c>
      <c r="Z20" s="22">
        <f t="shared" ref="Z20:AA20" si="67">Z19/Z18*100</f>
        <v>7.0195627157652467</v>
      </c>
      <c r="AA20" s="22">
        <f t="shared" si="67"/>
        <v>6.5997130559540889</v>
      </c>
      <c r="AB20" s="22">
        <f t="shared" ref="AB20:AC20" si="68">AB19/AB18*100</f>
        <v>5.6621880998080618</v>
      </c>
      <c r="AC20" s="22">
        <f t="shared" si="68"/>
        <v>6.9546891464699678</v>
      </c>
      <c r="AD20" s="22">
        <f t="shared" ref="AD20:AE20" si="69">AD19/AD18*100</f>
        <v>5.6402439024390247</v>
      </c>
      <c r="AE20" s="22">
        <f t="shared" si="69"/>
        <v>5.211267605633803</v>
      </c>
      <c r="AF20" s="22">
        <f t="shared" ref="AF20:AG20" si="70">AF19/AF18*100</f>
        <v>6.7599067599067597</v>
      </c>
      <c r="AG20" s="22">
        <f t="shared" si="70"/>
        <v>6.3492063492063489</v>
      </c>
      <c r="AH20" s="22">
        <f t="shared" ref="AH20:AI20" si="71">AH19/AH18*100</f>
        <v>6.4846416382252556</v>
      </c>
      <c r="AI20" s="22">
        <f t="shared" si="71"/>
        <v>6.2927496580027356</v>
      </c>
      <c r="AJ20" s="22">
        <f t="shared" ref="AJ20:AK20" si="72">AJ19/AJ18*100</f>
        <v>6.3016528925619832</v>
      </c>
      <c r="AK20" s="22">
        <f t="shared" si="72"/>
        <v>4.9608355091383807</v>
      </c>
      <c r="AL20" s="22">
        <f t="shared" ref="AL20:AM20" si="73">AL19/AL18*100</f>
        <v>6.0571428571428578</v>
      </c>
      <c r="AM20" s="22">
        <f t="shared" si="73"/>
        <v>4.5828437132784954</v>
      </c>
      <c r="AN20" s="22">
        <f t="shared" ref="AN20:AO20" si="74">AN19/AN18*100</f>
        <v>3.89937106918239</v>
      </c>
      <c r="AO20" s="22">
        <f t="shared" si="74"/>
        <v>3.3850493653032441</v>
      </c>
      <c r="AP20" s="22">
        <f t="shared" ref="AP20:AQ20" si="75">AP19/AP18*100</f>
        <v>6.0465116279069768</v>
      </c>
      <c r="AQ20" s="22">
        <f t="shared" si="75"/>
        <v>2.8622540250447228</v>
      </c>
      <c r="AR20" s="22">
        <f t="shared" ref="AR20:AS20" si="76">AR19/AR18*100</f>
        <v>5.2752293577981657</v>
      </c>
      <c r="AS20" s="22">
        <f t="shared" si="76"/>
        <v>3.7457434733257662</v>
      </c>
      <c r="AT20" s="22">
        <f t="shared" ref="AT20:AU20" si="77">AT19/AT18*100</f>
        <v>3.0423280423280423</v>
      </c>
      <c r="AU20" s="22">
        <f t="shared" si="77"/>
        <v>1.8791946308724832</v>
      </c>
      <c r="AV20" s="22">
        <f t="shared" ref="AV20:AW20" si="78">AV19/AV18*100</f>
        <v>3.5330261136712746</v>
      </c>
      <c r="AW20" s="22">
        <f t="shared" si="78"/>
        <v>1.6949152542372881</v>
      </c>
      <c r="AX20" s="22">
        <f t="shared" ref="AX20:AY20" si="79">AX19/AX18*100</f>
        <v>3.6363636363636362</v>
      </c>
      <c r="AY20" s="22">
        <f t="shared" si="79"/>
        <v>4.6620046620046622</v>
      </c>
      <c r="AZ20" s="22">
        <f t="shared" ref="AZ20:BA20" si="80">AZ19/AZ18*100</f>
        <v>6.8642745709828397</v>
      </c>
      <c r="BA20" s="22">
        <f t="shared" si="80"/>
        <v>2.9469548133595285</v>
      </c>
      <c r="BB20" s="22">
        <f t="shared" ref="BB20" si="81">BB19/BB18*100</f>
        <v>2.9147982062780269</v>
      </c>
    </row>
    <row r="21" spans="1:54" x14ac:dyDescent="0.25">
      <c r="A21" s="31" t="s">
        <v>22</v>
      </c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54" x14ac:dyDescent="0.25">
      <c r="A22" s="33" t="s">
        <v>25</v>
      </c>
    </row>
    <row r="23" spans="1:54" x14ac:dyDescent="0.25">
      <c r="A23" s="32" t="s">
        <v>30</v>
      </c>
    </row>
    <row r="24" spans="1:54" x14ac:dyDescent="0.25">
      <c r="A24" t="s">
        <v>31</v>
      </c>
    </row>
    <row r="25" spans="1:54" x14ac:dyDescent="0.25">
      <c r="A25" t="s">
        <v>32</v>
      </c>
    </row>
    <row r="26" spans="1:54" x14ac:dyDescent="0.25">
      <c r="A26" t="s">
        <v>33</v>
      </c>
    </row>
    <row r="27" spans="1:54" x14ac:dyDescent="0.25">
      <c r="A27" t="s">
        <v>34</v>
      </c>
    </row>
    <row r="28" spans="1:54" x14ac:dyDescent="0.25">
      <c r="A28" t="s">
        <v>35</v>
      </c>
    </row>
    <row r="29" spans="1:54" x14ac:dyDescent="0.25">
      <c r="A29" t="s">
        <v>36</v>
      </c>
    </row>
    <row r="30" spans="1:54" x14ac:dyDescent="0.25">
      <c r="A30" t="s">
        <v>37</v>
      </c>
    </row>
    <row r="31" spans="1:54" x14ac:dyDescent="0.25">
      <c r="A31" t="s">
        <v>38</v>
      </c>
    </row>
    <row r="32" spans="1:54" x14ac:dyDescent="0.25">
      <c r="A32" t="s">
        <v>39</v>
      </c>
    </row>
    <row r="33" spans="1:1" x14ac:dyDescent="0.25">
      <c r="A33" t="s">
        <v>40</v>
      </c>
    </row>
    <row r="34" spans="1:1" x14ac:dyDescent="0.25">
      <c r="A34" t="s">
        <v>41</v>
      </c>
    </row>
    <row r="35" spans="1:1" x14ac:dyDescent="0.25">
      <c r="A35" t="s">
        <v>42</v>
      </c>
    </row>
    <row r="36" spans="1:1" x14ac:dyDescent="0.25">
      <c r="A36" t="s">
        <v>43</v>
      </c>
    </row>
    <row r="37" spans="1:1" x14ac:dyDescent="0.25">
      <c r="A37" t="s">
        <v>44</v>
      </c>
    </row>
  </sheetData>
  <mergeCells count="1">
    <mergeCell ref="A4:B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H31"/>
  <sheetViews>
    <sheetView zoomScale="80" zoomScaleNormal="80" workbookViewId="0">
      <pane xSplit="1" topLeftCell="B1" activePane="topRight" state="frozen"/>
      <selection pane="topRight" activeCell="BE23" sqref="BE23"/>
    </sheetView>
  </sheetViews>
  <sheetFormatPr baseColWidth="10" defaultRowHeight="15" x14ac:dyDescent="0.25"/>
  <cols>
    <col min="2" max="2" width="13.5703125" bestFit="1" customWidth="1"/>
  </cols>
  <sheetData>
    <row r="1" spans="1:190" x14ac:dyDescent="0.25">
      <c r="A1" s="2" t="s">
        <v>16</v>
      </c>
      <c r="B1" s="3"/>
      <c r="C1" s="5"/>
      <c r="D1" s="5"/>
      <c r="E1" s="5"/>
      <c r="F1" s="5"/>
      <c r="G1" s="5"/>
      <c r="H1" s="5"/>
      <c r="I1" s="4"/>
      <c r="J1" s="2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</row>
    <row r="2" spans="1:190" x14ac:dyDescent="0.25">
      <c r="A2" s="2" t="s">
        <v>26</v>
      </c>
      <c r="B2" s="4"/>
      <c r="C2" s="5"/>
      <c r="D2" s="5"/>
      <c r="E2" s="5"/>
      <c r="F2" s="25"/>
      <c r="G2" s="5"/>
      <c r="H2" s="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</row>
    <row r="3" spans="1:190" ht="15.75" thickBot="1" x14ac:dyDescent="0.3">
      <c r="A3" s="4"/>
      <c r="B3" s="4"/>
      <c r="C3" s="10"/>
      <c r="D3" s="10"/>
      <c r="E3" s="10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</row>
    <row r="4" spans="1:190" ht="15.75" thickBot="1" x14ac:dyDescent="0.3">
      <c r="A4" s="34" t="s">
        <v>20</v>
      </c>
      <c r="B4" s="35"/>
      <c r="C4" s="27" t="s">
        <v>0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</row>
    <row r="5" spans="1:190" x14ac:dyDescent="0.25">
      <c r="A5" s="36"/>
      <c r="B5" s="37"/>
      <c r="C5" s="15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5">
        <v>7</v>
      </c>
      <c r="J5" s="15">
        <v>8</v>
      </c>
      <c r="K5" s="15">
        <v>9</v>
      </c>
      <c r="L5" s="15">
        <v>10</v>
      </c>
      <c r="M5" s="15">
        <v>11</v>
      </c>
      <c r="N5" s="15">
        <v>12</v>
      </c>
      <c r="O5" s="15">
        <v>13</v>
      </c>
      <c r="P5" s="15">
        <v>14</v>
      </c>
      <c r="Q5" s="15">
        <v>15</v>
      </c>
      <c r="R5" s="15">
        <v>16</v>
      </c>
      <c r="S5" s="15">
        <v>17</v>
      </c>
      <c r="T5" s="15">
        <v>18</v>
      </c>
      <c r="U5" s="15">
        <v>19</v>
      </c>
      <c r="V5" s="15">
        <v>20</v>
      </c>
      <c r="W5" s="15">
        <v>21</v>
      </c>
      <c r="X5" s="15">
        <v>22</v>
      </c>
      <c r="Y5" s="15">
        <v>23</v>
      </c>
      <c r="Z5" s="15">
        <v>24</v>
      </c>
      <c r="AA5" s="15">
        <v>25</v>
      </c>
      <c r="AB5" s="15">
        <v>26</v>
      </c>
      <c r="AC5" s="15">
        <v>27</v>
      </c>
      <c r="AD5" s="15">
        <v>28</v>
      </c>
      <c r="AE5" s="15">
        <v>29</v>
      </c>
      <c r="AF5" s="15">
        <v>30</v>
      </c>
      <c r="AG5" s="15">
        <v>31</v>
      </c>
      <c r="AH5" s="15">
        <v>32</v>
      </c>
      <c r="AI5" s="15">
        <v>33</v>
      </c>
      <c r="AJ5" s="15">
        <v>34</v>
      </c>
      <c r="AK5" s="15">
        <v>35</v>
      </c>
      <c r="AL5" s="15">
        <v>36</v>
      </c>
      <c r="AM5" s="15">
        <v>37</v>
      </c>
      <c r="AN5" s="15">
        <v>38</v>
      </c>
      <c r="AO5" s="15">
        <v>39</v>
      </c>
      <c r="AP5" s="15">
        <v>40</v>
      </c>
      <c r="AQ5" s="15">
        <v>41</v>
      </c>
      <c r="AR5" s="15">
        <v>42</v>
      </c>
      <c r="AS5" s="15">
        <v>43</v>
      </c>
      <c r="AT5" s="15">
        <v>44</v>
      </c>
      <c r="AU5" s="15">
        <v>45</v>
      </c>
      <c r="AV5" s="15">
        <v>46</v>
      </c>
      <c r="AW5" s="15">
        <v>47</v>
      </c>
      <c r="AX5" s="15">
        <v>48</v>
      </c>
      <c r="AY5" s="15">
        <v>49</v>
      </c>
      <c r="AZ5" s="15">
        <v>50</v>
      </c>
      <c r="BA5" s="15">
        <v>51</v>
      </c>
      <c r="BB5" s="15">
        <v>52</v>
      </c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</row>
    <row r="6" spans="1:190" x14ac:dyDescent="0.25">
      <c r="A6" s="12" t="s">
        <v>17</v>
      </c>
      <c r="B6" s="16" t="s">
        <v>3</v>
      </c>
      <c r="C6" s="9">
        <v>759</v>
      </c>
      <c r="D6" s="9">
        <v>721</v>
      </c>
      <c r="E6" s="9">
        <v>611</v>
      </c>
      <c r="F6" s="9">
        <v>410</v>
      </c>
      <c r="G6" s="9">
        <v>477</v>
      </c>
      <c r="H6" s="9">
        <v>489</v>
      </c>
      <c r="I6" s="9">
        <v>497</v>
      </c>
      <c r="J6" s="9">
        <v>509</v>
      </c>
      <c r="K6" s="9">
        <v>479</v>
      </c>
      <c r="L6" s="9">
        <v>468</v>
      </c>
      <c r="M6" s="9">
        <v>511</v>
      </c>
      <c r="N6" s="9">
        <v>512</v>
      </c>
      <c r="O6" s="9">
        <v>466</v>
      </c>
      <c r="P6" s="9">
        <v>516</v>
      </c>
      <c r="Q6" s="9">
        <v>460</v>
      </c>
      <c r="R6" s="9">
        <v>515</v>
      </c>
      <c r="S6" s="9">
        <v>495</v>
      </c>
      <c r="T6" s="9">
        <v>514</v>
      </c>
      <c r="U6" s="9">
        <v>482</v>
      </c>
      <c r="V6" s="9">
        <v>453</v>
      </c>
      <c r="W6" s="9">
        <v>485</v>
      </c>
      <c r="X6" s="9">
        <v>452</v>
      </c>
      <c r="Y6" s="9">
        <v>475</v>
      </c>
      <c r="Z6" s="9">
        <v>478</v>
      </c>
      <c r="AA6" s="9">
        <v>493</v>
      </c>
      <c r="AB6" s="9">
        <v>486</v>
      </c>
      <c r="AC6" s="9">
        <v>472</v>
      </c>
      <c r="AD6" s="9">
        <v>519</v>
      </c>
      <c r="AE6" s="9">
        <v>516</v>
      </c>
      <c r="AF6" s="9">
        <v>522</v>
      </c>
      <c r="AG6" s="9">
        <v>527</v>
      </c>
      <c r="AH6" s="9">
        <v>499</v>
      </c>
      <c r="AI6" s="9">
        <v>518</v>
      </c>
      <c r="AJ6" s="9">
        <v>573</v>
      </c>
      <c r="AK6" s="9">
        <v>576</v>
      </c>
      <c r="AL6" s="9">
        <v>499</v>
      </c>
      <c r="AM6" s="9">
        <v>521</v>
      </c>
      <c r="AN6" s="9">
        <v>476</v>
      </c>
      <c r="AO6" s="9">
        <v>501</v>
      </c>
      <c r="AP6" s="9">
        <v>435</v>
      </c>
      <c r="AQ6" s="9">
        <v>418</v>
      </c>
      <c r="AR6" s="9">
        <v>434</v>
      </c>
      <c r="AS6" s="9">
        <v>451</v>
      </c>
      <c r="AT6" s="9">
        <v>467</v>
      </c>
      <c r="AU6" s="9">
        <v>469</v>
      </c>
      <c r="AV6" s="9">
        <v>465</v>
      </c>
      <c r="AW6" s="9">
        <v>430</v>
      </c>
      <c r="AX6" s="9">
        <v>476</v>
      </c>
      <c r="AY6" s="9">
        <v>496</v>
      </c>
      <c r="AZ6" s="9">
        <v>461</v>
      </c>
      <c r="BA6" s="9">
        <v>487</v>
      </c>
      <c r="BB6" s="9">
        <v>487</v>
      </c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</row>
    <row r="7" spans="1:190" x14ac:dyDescent="0.25">
      <c r="A7" s="13"/>
      <c r="B7" s="17" t="s">
        <v>4</v>
      </c>
      <c r="C7" s="20">
        <v>165</v>
      </c>
      <c r="D7" s="7">
        <v>182</v>
      </c>
      <c r="E7" s="7">
        <v>108</v>
      </c>
      <c r="F7" s="7">
        <v>53</v>
      </c>
      <c r="G7" s="7">
        <v>31</v>
      </c>
      <c r="H7" s="7">
        <v>14</v>
      </c>
      <c r="I7" s="7">
        <v>13</v>
      </c>
      <c r="J7" s="7">
        <v>12</v>
      </c>
      <c r="K7" s="7">
        <v>17</v>
      </c>
      <c r="L7" s="7">
        <v>13</v>
      </c>
      <c r="M7" s="7">
        <v>10</v>
      </c>
      <c r="N7" s="7">
        <v>21</v>
      </c>
      <c r="O7" s="7">
        <v>13</v>
      </c>
      <c r="P7" s="7">
        <v>9</v>
      </c>
      <c r="Q7" s="7">
        <v>2</v>
      </c>
      <c r="R7" s="7">
        <v>5</v>
      </c>
      <c r="S7" s="7">
        <v>1</v>
      </c>
      <c r="T7" s="7">
        <v>2</v>
      </c>
      <c r="U7" s="7">
        <v>6</v>
      </c>
      <c r="V7" s="7">
        <v>8</v>
      </c>
      <c r="W7" s="7">
        <v>13</v>
      </c>
      <c r="X7" s="7">
        <v>10</v>
      </c>
      <c r="Y7" s="7">
        <v>8</v>
      </c>
      <c r="Z7" s="7">
        <v>6</v>
      </c>
      <c r="AA7" s="7">
        <v>8</v>
      </c>
      <c r="AB7" s="7">
        <v>7</v>
      </c>
      <c r="AC7" s="7">
        <v>4</v>
      </c>
      <c r="AD7" s="7">
        <v>11</v>
      </c>
      <c r="AE7" s="7">
        <v>14</v>
      </c>
      <c r="AF7" s="7">
        <v>10</v>
      </c>
      <c r="AG7" s="7">
        <v>12</v>
      </c>
      <c r="AH7" s="7">
        <v>6</v>
      </c>
      <c r="AI7" s="7">
        <v>7</v>
      </c>
      <c r="AJ7" s="7">
        <v>2</v>
      </c>
      <c r="AK7" s="7">
        <v>2</v>
      </c>
      <c r="AL7" s="7">
        <v>3</v>
      </c>
      <c r="AM7" s="7">
        <v>3</v>
      </c>
      <c r="AN7" s="7">
        <v>1</v>
      </c>
      <c r="AO7" s="7">
        <v>3</v>
      </c>
      <c r="AP7" s="7">
        <v>4</v>
      </c>
      <c r="AQ7" s="7">
        <v>4</v>
      </c>
      <c r="AR7" s="7">
        <v>0</v>
      </c>
      <c r="AS7" s="7">
        <v>3</v>
      </c>
      <c r="AT7" s="7">
        <v>1</v>
      </c>
      <c r="AU7" s="7">
        <v>0</v>
      </c>
      <c r="AV7" s="7">
        <v>0</v>
      </c>
      <c r="AW7" s="7">
        <v>2</v>
      </c>
      <c r="AX7" s="7">
        <v>1</v>
      </c>
      <c r="AY7" s="7">
        <v>3</v>
      </c>
      <c r="AZ7" s="7">
        <v>18</v>
      </c>
      <c r="BA7" s="7">
        <v>27</v>
      </c>
      <c r="BB7" s="7">
        <v>12</v>
      </c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</row>
    <row r="8" spans="1:190" x14ac:dyDescent="0.25">
      <c r="A8" s="13"/>
      <c r="B8" s="18" t="s">
        <v>5</v>
      </c>
      <c r="C8" s="8">
        <f t="shared" ref="C8:BB8" si="0">C7/C6*100</f>
        <v>21.739130434782609</v>
      </c>
      <c r="D8" s="8">
        <f t="shared" si="0"/>
        <v>25.242718446601941</v>
      </c>
      <c r="E8" s="8">
        <f t="shared" si="0"/>
        <v>17.675941080196399</v>
      </c>
      <c r="F8" s="8">
        <f t="shared" si="0"/>
        <v>12.926829268292684</v>
      </c>
      <c r="G8" s="8">
        <f t="shared" si="0"/>
        <v>6.498951781970649</v>
      </c>
      <c r="H8" s="8">
        <f t="shared" si="0"/>
        <v>2.8629856850715747</v>
      </c>
      <c r="I8" s="8">
        <f t="shared" si="0"/>
        <v>2.6156941649899399</v>
      </c>
      <c r="J8" s="8">
        <f t="shared" si="0"/>
        <v>2.3575638506876229</v>
      </c>
      <c r="K8" s="8">
        <f t="shared" si="0"/>
        <v>3.5490605427974948</v>
      </c>
      <c r="L8" s="8">
        <f t="shared" si="0"/>
        <v>2.7777777777777777</v>
      </c>
      <c r="M8" s="8">
        <f t="shared" si="0"/>
        <v>1.9569471624266144</v>
      </c>
      <c r="N8" s="8">
        <f t="shared" si="0"/>
        <v>4.1015625</v>
      </c>
      <c r="O8" s="8">
        <f t="shared" si="0"/>
        <v>2.7896995708154506</v>
      </c>
      <c r="P8" s="8">
        <f t="shared" si="0"/>
        <v>1.7441860465116279</v>
      </c>
      <c r="Q8" s="8">
        <f t="shared" si="0"/>
        <v>0.43478260869565216</v>
      </c>
      <c r="R8" s="8">
        <f t="shared" si="0"/>
        <v>0.97087378640776689</v>
      </c>
      <c r="S8" s="8">
        <f t="shared" si="0"/>
        <v>0.20202020202020202</v>
      </c>
      <c r="T8" s="8">
        <f t="shared" si="0"/>
        <v>0.38910505836575876</v>
      </c>
      <c r="U8" s="8">
        <f t="shared" si="0"/>
        <v>1.2448132780082988</v>
      </c>
      <c r="V8" s="8">
        <f t="shared" si="0"/>
        <v>1.7660044150110374</v>
      </c>
      <c r="W8" s="8">
        <f t="shared" si="0"/>
        <v>2.6804123711340204</v>
      </c>
      <c r="X8" s="8">
        <f t="shared" si="0"/>
        <v>2.2123893805309733</v>
      </c>
      <c r="Y8" s="8">
        <f t="shared" si="0"/>
        <v>1.6842105263157894</v>
      </c>
      <c r="Z8" s="8">
        <f t="shared" si="0"/>
        <v>1.2552301255230125</v>
      </c>
      <c r="AA8" s="8">
        <f t="shared" si="0"/>
        <v>1.6227180527383367</v>
      </c>
      <c r="AB8" s="8">
        <f t="shared" si="0"/>
        <v>1.440329218106996</v>
      </c>
      <c r="AC8" s="8">
        <f t="shared" si="0"/>
        <v>0.84745762711864403</v>
      </c>
      <c r="AD8" s="8">
        <f t="shared" si="0"/>
        <v>2.1194605009633909</v>
      </c>
      <c r="AE8" s="8">
        <f t="shared" si="0"/>
        <v>2.7131782945736433</v>
      </c>
      <c r="AF8" s="8">
        <f t="shared" si="0"/>
        <v>1.9157088122605364</v>
      </c>
      <c r="AG8" s="8">
        <f t="shared" si="0"/>
        <v>2.2770398481973433</v>
      </c>
      <c r="AH8" s="8">
        <f t="shared" si="0"/>
        <v>1.2024048096192386</v>
      </c>
      <c r="AI8" s="8">
        <f t="shared" si="0"/>
        <v>1.3513513513513513</v>
      </c>
      <c r="AJ8" s="8">
        <f t="shared" si="0"/>
        <v>0.34904013961605584</v>
      </c>
      <c r="AK8" s="8">
        <f t="shared" si="0"/>
        <v>0.34722222222222221</v>
      </c>
      <c r="AL8" s="8">
        <f t="shared" si="0"/>
        <v>0.60120240480961928</v>
      </c>
      <c r="AM8" s="8">
        <f t="shared" si="0"/>
        <v>0.57581573896353166</v>
      </c>
      <c r="AN8" s="8">
        <f t="shared" si="0"/>
        <v>0.21008403361344538</v>
      </c>
      <c r="AO8" s="8">
        <f t="shared" si="0"/>
        <v>0.5988023952095809</v>
      </c>
      <c r="AP8" s="8">
        <f t="shared" si="0"/>
        <v>0.91954022988505746</v>
      </c>
      <c r="AQ8" s="8">
        <f t="shared" si="0"/>
        <v>0.9569377990430622</v>
      </c>
      <c r="AR8" s="8">
        <f t="shared" si="0"/>
        <v>0</v>
      </c>
      <c r="AS8" s="8">
        <f t="shared" si="0"/>
        <v>0.66518847006651882</v>
      </c>
      <c r="AT8" s="8">
        <f t="shared" si="0"/>
        <v>0.21413276231263384</v>
      </c>
      <c r="AU8" s="8">
        <f t="shared" si="0"/>
        <v>0</v>
      </c>
      <c r="AV8" s="8">
        <f t="shared" si="0"/>
        <v>0</v>
      </c>
      <c r="AW8" s="8">
        <f t="shared" si="0"/>
        <v>0.46511627906976744</v>
      </c>
      <c r="AX8" s="8">
        <f t="shared" si="0"/>
        <v>0.21008403361344538</v>
      </c>
      <c r="AY8" s="8">
        <f t="shared" si="0"/>
        <v>0.60483870967741937</v>
      </c>
      <c r="AZ8" s="8">
        <f t="shared" si="0"/>
        <v>3.9045553145336225</v>
      </c>
      <c r="BA8" s="8">
        <f t="shared" si="0"/>
        <v>5.5441478439425058</v>
      </c>
      <c r="BB8" s="8">
        <f t="shared" si="0"/>
        <v>2.4640657084188913</v>
      </c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</row>
    <row r="9" spans="1:190" x14ac:dyDescent="0.25">
      <c r="A9" s="12" t="s">
        <v>12</v>
      </c>
      <c r="B9" s="16" t="s">
        <v>3</v>
      </c>
      <c r="C9" s="9">
        <v>1173</v>
      </c>
      <c r="D9" s="9">
        <v>1174</v>
      </c>
      <c r="E9" s="9">
        <v>834</v>
      </c>
      <c r="F9" s="9">
        <v>619</v>
      </c>
      <c r="G9" s="9">
        <v>506</v>
      </c>
      <c r="H9" s="9">
        <v>509</v>
      </c>
      <c r="I9" s="9">
        <v>616</v>
      </c>
      <c r="J9" s="9">
        <v>705</v>
      </c>
      <c r="K9" s="9">
        <v>799</v>
      </c>
      <c r="L9" s="9">
        <v>770</v>
      </c>
      <c r="M9" s="9">
        <v>798</v>
      </c>
      <c r="N9" s="9">
        <v>614</v>
      </c>
      <c r="O9" s="9">
        <v>609</v>
      </c>
      <c r="P9" s="9">
        <v>650</v>
      </c>
      <c r="Q9" s="9">
        <v>558</v>
      </c>
      <c r="R9" s="9">
        <v>544</v>
      </c>
      <c r="S9" s="9">
        <v>538</v>
      </c>
      <c r="T9" s="9">
        <v>557</v>
      </c>
      <c r="U9" s="9">
        <v>622</v>
      </c>
      <c r="V9" s="9">
        <v>570</v>
      </c>
      <c r="W9" s="9">
        <v>595</v>
      </c>
      <c r="X9" s="9">
        <v>581</v>
      </c>
      <c r="Y9" s="9">
        <v>548</v>
      </c>
      <c r="Z9" s="9">
        <v>613</v>
      </c>
      <c r="AA9" s="9">
        <v>577</v>
      </c>
      <c r="AB9" s="9">
        <v>588</v>
      </c>
      <c r="AC9" s="9">
        <v>627</v>
      </c>
      <c r="AD9" s="9">
        <v>599</v>
      </c>
      <c r="AE9" s="9">
        <v>582</v>
      </c>
      <c r="AF9" s="9">
        <v>645</v>
      </c>
      <c r="AG9" s="9">
        <v>647</v>
      </c>
      <c r="AH9" s="9">
        <v>622</v>
      </c>
      <c r="AI9" s="9">
        <v>666</v>
      </c>
      <c r="AJ9" s="9">
        <v>705</v>
      </c>
      <c r="AK9" s="9">
        <v>639</v>
      </c>
      <c r="AL9" s="9">
        <v>644</v>
      </c>
      <c r="AM9" s="9">
        <v>594</v>
      </c>
      <c r="AN9" s="9">
        <v>492</v>
      </c>
      <c r="AO9" s="9">
        <v>574</v>
      </c>
      <c r="AP9" s="9">
        <v>518</v>
      </c>
      <c r="AQ9" s="9">
        <v>594</v>
      </c>
      <c r="AR9" s="9">
        <v>634</v>
      </c>
      <c r="AS9" s="9">
        <v>722</v>
      </c>
      <c r="AT9" s="9">
        <v>637</v>
      </c>
      <c r="AU9" s="9">
        <v>668</v>
      </c>
      <c r="AV9" s="9">
        <v>623</v>
      </c>
      <c r="AW9" s="9">
        <v>593</v>
      </c>
      <c r="AX9" s="9">
        <v>566</v>
      </c>
      <c r="AY9" s="9">
        <v>569</v>
      </c>
      <c r="AZ9" s="9">
        <v>593</v>
      </c>
      <c r="BA9" s="9">
        <v>478</v>
      </c>
      <c r="BB9" s="9">
        <v>373</v>
      </c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</row>
    <row r="10" spans="1:190" x14ac:dyDescent="0.25">
      <c r="A10" s="13"/>
      <c r="B10" s="17" t="s">
        <v>4</v>
      </c>
      <c r="C10" s="20">
        <v>516</v>
      </c>
      <c r="D10" s="7">
        <v>733</v>
      </c>
      <c r="E10" s="7">
        <v>298</v>
      </c>
      <c r="F10" s="7">
        <v>111</v>
      </c>
      <c r="G10" s="7">
        <v>56</v>
      </c>
      <c r="H10" s="7">
        <v>43</v>
      </c>
      <c r="I10" s="7">
        <v>79</v>
      </c>
      <c r="J10" s="7">
        <v>97</v>
      </c>
      <c r="K10" s="7">
        <v>126</v>
      </c>
      <c r="L10" s="7">
        <v>102</v>
      </c>
      <c r="M10" s="7">
        <v>91</v>
      </c>
      <c r="N10" s="7">
        <v>51</v>
      </c>
      <c r="O10" s="7">
        <v>60</v>
      </c>
      <c r="P10" s="7">
        <v>37</v>
      </c>
      <c r="Q10" s="7">
        <v>19</v>
      </c>
      <c r="R10" s="7">
        <v>15</v>
      </c>
      <c r="S10" s="7">
        <v>13</v>
      </c>
      <c r="T10" s="7">
        <v>17</v>
      </c>
      <c r="U10" s="7">
        <v>23</v>
      </c>
      <c r="V10" s="7">
        <v>19</v>
      </c>
      <c r="W10" s="7">
        <v>21</v>
      </c>
      <c r="X10" s="7">
        <v>31</v>
      </c>
      <c r="Y10" s="7">
        <v>18</v>
      </c>
      <c r="Z10" s="7">
        <v>14</v>
      </c>
      <c r="AA10" s="7">
        <v>20</v>
      </c>
      <c r="AB10" s="7">
        <v>22</v>
      </c>
      <c r="AC10" s="7">
        <v>23</v>
      </c>
      <c r="AD10" s="7">
        <v>24</v>
      </c>
      <c r="AE10" s="7">
        <v>17</v>
      </c>
      <c r="AF10" s="7">
        <v>29</v>
      </c>
      <c r="AG10" s="7">
        <v>17</v>
      </c>
      <c r="AH10" s="7">
        <v>18</v>
      </c>
      <c r="AI10" s="7">
        <v>21</v>
      </c>
      <c r="AJ10" s="7">
        <v>24</v>
      </c>
      <c r="AK10" s="7">
        <v>23</v>
      </c>
      <c r="AL10" s="7">
        <v>14</v>
      </c>
      <c r="AM10" s="7">
        <v>25</v>
      </c>
      <c r="AN10" s="7">
        <v>20</v>
      </c>
      <c r="AO10" s="7">
        <v>22</v>
      </c>
      <c r="AP10" s="7">
        <v>11</v>
      </c>
      <c r="AQ10" s="7">
        <v>11</v>
      </c>
      <c r="AR10" s="7">
        <v>38</v>
      </c>
      <c r="AS10" s="7">
        <v>60</v>
      </c>
      <c r="AT10" s="7">
        <v>13</v>
      </c>
      <c r="AU10" s="7">
        <v>49</v>
      </c>
      <c r="AV10" s="7">
        <v>26</v>
      </c>
      <c r="AW10" s="7">
        <v>27</v>
      </c>
      <c r="AX10" s="7">
        <v>9</v>
      </c>
      <c r="AY10" s="7">
        <v>14</v>
      </c>
      <c r="AZ10" s="7">
        <v>31</v>
      </c>
      <c r="BA10" s="7">
        <v>18</v>
      </c>
      <c r="BB10" s="7">
        <v>19</v>
      </c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</row>
    <row r="11" spans="1:190" x14ac:dyDescent="0.25">
      <c r="A11" s="13"/>
      <c r="B11" s="18" t="s">
        <v>5</v>
      </c>
      <c r="C11" s="8">
        <f t="shared" ref="C11:BB11" si="1">C10/C9*100</f>
        <v>43.989769820971873</v>
      </c>
      <c r="D11" s="8">
        <f t="shared" si="1"/>
        <v>62.436115843270869</v>
      </c>
      <c r="E11" s="8">
        <f t="shared" si="1"/>
        <v>35.731414868105517</v>
      </c>
      <c r="F11" s="8">
        <f t="shared" si="1"/>
        <v>17.932148626817447</v>
      </c>
      <c r="G11" s="8">
        <f t="shared" si="1"/>
        <v>11.067193675889328</v>
      </c>
      <c r="H11" s="8">
        <f t="shared" si="1"/>
        <v>8.4479371316306473</v>
      </c>
      <c r="I11" s="8">
        <f t="shared" si="1"/>
        <v>12.824675324675324</v>
      </c>
      <c r="J11" s="8">
        <f t="shared" si="1"/>
        <v>13.75886524822695</v>
      </c>
      <c r="K11" s="8">
        <f t="shared" si="1"/>
        <v>15.769712140175219</v>
      </c>
      <c r="L11" s="8">
        <f t="shared" si="1"/>
        <v>13.246753246753245</v>
      </c>
      <c r="M11" s="8">
        <f t="shared" si="1"/>
        <v>11.403508771929824</v>
      </c>
      <c r="N11" s="8">
        <f t="shared" si="1"/>
        <v>8.3061889250814325</v>
      </c>
      <c r="O11" s="8">
        <f t="shared" si="1"/>
        <v>9.8522167487684733</v>
      </c>
      <c r="P11" s="8">
        <f t="shared" si="1"/>
        <v>5.6923076923076925</v>
      </c>
      <c r="Q11" s="8">
        <f t="shared" si="1"/>
        <v>3.4050179211469538</v>
      </c>
      <c r="R11" s="8">
        <f t="shared" si="1"/>
        <v>2.7573529411764706</v>
      </c>
      <c r="S11" s="8">
        <f t="shared" si="1"/>
        <v>2.4163568773234201</v>
      </c>
      <c r="T11" s="8">
        <f t="shared" si="1"/>
        <v>3.0520646319569118</v>
      </c>
      <c r="U11" s="8">
        <f t="shared" si="1"/>
        <v>3.697749196141479</v>
      </c>
      <c r="V11" s="8">
        <f t="shared" si="1"/>
        <v>3.3333333333333335</v>
      </c>
      <c r="W11" s="8">
        <f t="shared" si="1"/>
        <v>3.5294117647058822</v>
      </c>
      <c r="X11" s="8">
        <f t="shared" si="1"/>
        <v>5.3356282271944924</v>
      </c>
      <c r="Y11" s="8">
        <f t="shared" si="1"/>
        <v>3.2846715328467155</v>
      </c>
      <c r="Z11" s="8">
        <f t="shared" si="1"/>
        <v>2.2838499184339316</v>
      </c>
      <c r="AA11" s="8">
        <f t="shared" si="1"/>
        <v>3.4662045060658579</v>
      </c>
      <c r="AB11" s="8">
        <f t="shared" si="1"/>
        <v>3.7414965986394559</v>
      </c>
      <c r="AC11" s="8">
        <f t="shared" si="1"/>
        <v>3.6682615629984054</v>
      </c>
      <c r="AD11" s="8">
        <f t="shared" si="1"/>
        <v>4.006677796327212</v>
      </c>
      <c r="AE11" s="8">
        <f t="shared" si="1"/>
        <v>2.9209621993127146</v>
      </c>
      <c r="AF11" s="8">
        <f t="shared" si="1"/>
        <v>4.4961240310077519</v>
      </c>
      <c r="AG11" s="8">
        <f t="shared" si="1"/>
        <v>2.627511591962906</v>
      </c>
      <c r="AH11" s="8">
        <f t="shared" si="1"/>
        <v>2.8938906752411575</v>
      </c>
      <c r="AI11" s="8">
        <f t="shared" si="1"/>
        <v>3.1531531531531529</v>
      </c>
      <c r="AJ11" s="8">
        <f t="shared" si="1"/>
        <v>3.4042553191489362</v>
      </c>
      <c r="AK11" s="8">
        <f t="shared" si="1"/>
        <v>3.5993740219092332</v>
      </c>
      <c r="AL11" s="8">
        <f t="shared" si="1"/>
        <v>2.1739130434782608</v>
      </c>
      <c r="AM11" s="8">
        <f t="shared" si="1"/>
        <v>4.2087542087542094</v>
      </c>
      <c r="AN11" s="8">
        <f t="shared" si="1"/>
        <v>4.0650406504065035</v>
      </c>
      <c r="AO11" s="8">
        <f t="shared" si="1"/>
        <v>3.8327526132404177</v>
      </c>
      <c r="AP11" s="8">
        <f t="shared" si="1"/>
        <v>2.1235521235521233</v>
      </c>
      <c r="AQ11" s="8">
        <f t="shared" si="1"/>
        <v>1.8518518518518516</v>
      </c>
      <c r="AR11" s="8">
        <f t="shared" si="1"/>
        <v>5.9936908517350158</v>
      </c>
      <c r="AS11" s="8">
        <f t="shared" si="1"/>
        <v>8.310249307479225</v>
      </c>
      <c r="AT11" s="8">
        <f t="shared" si="1"/>
        <v>2.0408163265306123</v>
      </c>
      <c r="AU11" s="8">
        <f t="shared" si="1"/>
        <v>7.3353293413173652</v>
      </c>
      <c r="AV11" s="8">
        <f t="shared" si="1"/>
        <v>4.173354735152488</v>
      </c>
      <c r="AW11" s="8">
        <f t="shared" si="1"/>
        <v>4.5531197301854975</v>
      </c>
      <c r="AX11" s="8">
        <f t="shared" si="1"/>
        <v>1.5901060070671376</v>
      </c>
      <c r="AY11" s="8">
        <f t="shared" si="1"/>
        <v>2.4604569420035149</v>
      </c>
      <c r="AZ11" s="8">
        <f t="shared" si="1"/>
        <v>5.2276559865092747</v>
      </c>
      <c r="BA11" s="8">
        <f t="shared" si="1"/>
        <v>3.7656903765690379</v>
      </c>
      <c r="BB11" s="8">
        <f t="shared" si="1"/>
        <v>5.0938337801608577</v>
      </c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</row>
    <row r="12" spans="1:190" x14ac:dyDescent="0.25">
      <c r="A12" s="12" t="s">
        <v>13</v>
      </c>
      <c r="B12" s="16" t="s">
        <v>3</v>
      </c>
      <c r="C12" s="9">
        <v>1364</v>
      </c>
      <c r="D12" s="9">
        <v>1368</v>
      </c>
      <c r="E12" s="9">
        <v>1177</v>
      </c>
      <c r="F12" s="9">
        <v>1015</v>
      </c>
      <c r="G12" s="9">
        <v>950</v>
      </c>
      <c r="H12" s="9">
        <v>1016</v>
      </c>
      <c r="I12" s="9">
        <v>1077</v>
      </c>
      <c r="J12" s="9">
        <v>1243</v>
      </c>
      <c r="K12" s="9">
        <v>1493</v>
      </c>
      <c r="L12" s="9">
        <v>1709</v>
      </c>
      <c r="M12" s="9">
        <v>1752</v>
      </c>
      <c r="N12" s="9">
        <v>1388</v>
      </c>
      <c r="O12" s="9">
        <v>1291</v>
      </c>
      <c r="P12" s="9">
        <v>1371</v>
      </c>
      <c r="Q12" s="9">
        <v>1469</v>
      </c>
      <c r="R12" s="9">
        <v>1390</v>
      </c>
      <c r="S12" s="9">
        <v>1381</v>
      </c>
      <c r="T12" s="9">
        <v>1525</v>
      </c>
      <c r="U12" s="9">
        <v>1583</v>
      </c>
      <c r="V12" s="9">
        <v>1292</v>
      </c>
      <c r="W12" s="9">
        <v>1202</v>
      </c>
      <c r="X12" s="9">
        <v>941</v>
      </c>
      <c r="Y12" s="9">
        <v>975</v>
      </c>
      <c r="Z12" s="9">
        <v>1015</v>
      </c>
      <c r="AA12" s="9">
        <v>965</v>
      </c>
      <c r="AB12" s="9">
        <v>968</v>
      </c>
      <c r="AC12" s="9">
        <v>1038</v>
      </c>
      <c r="AD12" s="9">
        <v>948</v>
      </c>
      <c r="AE12" s="9">
        <v>844</v>
      </c>
      <c r="AF12" s="9">
        <v>1039</v>
      </c>
      <c r="AG12" s="9">
        <v>1043</v>
      </c>
      <c r="AH12" s="9">
        <v>1093</v>
      </c>
      <c r="AI12" s="9">
        <v>1173</v>
      </c>
      <c r="AJ12" s="9">
        <v>1228</v>
      </c>
      <c r="AK12" s="9">
        <v>1069</v>
      </c>
      <c r="AL12" s="9">
        <v>1149</v>
      </c>
      <c r="AM12" s="9">
        <v>1274</v>
      </c>
      <c r="AN12" s="9">
        <v>1020</v>
      </c>
      <c r="AO12" s="9">
        <v>1050</v>
      </c>
      <c r="AP12" s="9">
        <v>1138</v>
      </c>
      <c r="AQ12" s="9">
        <v>1157</v>
      </c>
      <c r="AR12" s="9">
        <v>1421</v>
      </c>
      <c r="AS12" s="9">
        <v>1143</v>
      </c>
      <c r="AT12" s="9">
        <v>1045</v>
      </c>
      <c r="AU12" s="9">
        <v>1307</v>
      </c>
      <c r="AV12" s="9">
        <v>1068</v>
      </c>
      <c r="AW12" s="9">
        <v>865</v>
      </c>
      <c r="AX12" s="9">
        <v>913</v>
      </c>
      <c r="AY12" s="9">
        <v>875</v>
      </c>
      <c r="AZ12" s="9">
        <v>877</v>
      </c>
      <c r="BA12" s="9">
        <v>789</v>
      </c>
      <c r="BB12" s="9">
        <v>806</v>
      </c>
    </row>
    <row r="13" spans="1:190" x14ac:dyDescent="0.25">
      <c r="A13" s="13"/>
      <c r="B13" s="17" t="s">
        <v>4</v>
      </c>
      <c r="C13" s="20">
        <v>43</v>
      </c>
      <c r="D13" s="7">
        <v>37</v>
      </c>
      <c r="E13" s="7">
        <v>53</v>
      </c>
      <c r="F13" s="7">
        <v>33</v>
      </c>
      <c r="G13" s="7">
        <v>19</v>
      </c>
      <c r="H13" s="7">
        <v>13</v>
      </c>
      <c r="I13" s="7">
        <v>19</v>
      </c>
      <c r="J13" s="7">
        <v>26</v>
      </c>
      <c r="K13" s="7">
        <v>34</v>
      </c>
      <c r="L13" s="7">
        <v>41</v>
      </c>
      <c r="M13" s="7">
        <v>81</v>
      </c>
      <c r="N13" s="7">
        <v>56</v>
      </c>
      <c r="O13" s="7">
        <v>56</v>
      </c>
      <c r="P13" s="7">
        <v>55</v>
      </c>
      <c r="Q13" s="7">
        <v>80</v>
      </c>
      <c r="R13" s="7">
        <v>75</v>
      </c>
      <c r="S13" s="7">
        <v>117</v>
      </c>
      <c r="T13" s="7">
        <v>109</v>
      </c>
      <c r="U13" s="7">
        <v>202</v>
      </c>
      <c r="V13" s="7">
        <v>166</v>
      </c>
      <c r="W13" s="7">
        <v>86</v>
      </c>
      <c r="X13" s="7">
        <v>114</v>
      </c>
      <c r="Y13" s="7">
        <v>79</v>
      </c>
      <c r="Z13" s="7">
        <v>91</v>
      </c>
      <c r="AA13" s="7">
        <v>63</v>
      </c>
      <c r="AB13" s="7">
        <v>48</v>
      </c>
      <c r="AC13" s="7">
        <v>55</v>
      </c>
      <c r="AD13" s="7">
        <v>41</v>
      </c>
      <c r="AE13" s="7">
        <v>48</v>
      </c>
      <c r="AF13" s="7">
        <v>48</v>
      </c>
      <c r="AG13" s="7">
        <v>50</v>
      </c>
      <c r="AH13" s="7">
        <v>47</v>
      </c>
      <c r="AI13" s="7">
        <v>86</v>
      </c>
      <c r="AJ13" s="7">
        <v>55</v>
      </c>
      <c r="AK13" s="7">
        <v>52</v>
      </c>
      <c r="AL13" s="7">
        <v>51</v>
      </c>
      <c r="AM13" s="7">
        <v>69</v>
      </c>
      <c r="AN13" s="7">
        <v>34</v>
      </c>
      <c r="AO13" s="7">
        <v>45</v>
      </c>
      <c r="AP13" s="7">
        <v>47</v>
      </c>
      <c r="AQ13" s="7">
        <v>36</v>
      </c>
      <c r="AR13" s="7">
        <v>32</v>
      </c>
      <c r="AS13" s="7">
        <v>28</v>
      </c>
      <c r="AT13" s="7">
        <v>33</v>
      </c>
      <c r="AU13" s="7">
        <v>28</v>
      </c>
      <c r="AV13" s="7">
        <v>37</v>
      </c>
      <c r="AW13" s="7">
        <v>27</v>
      </c>
      <c r="AX13" s="7">
        <v>19</v>
      </c>
      <c r="AY13" s="7">
        <v>25</v>
      </c>
      <c r="AZ13" s="7">
        <v>26</v>
      </c>
      <c r="BA13" s="7">
        <v>19</v>
      </c>
      <c r="BB13" s="7">
        <v>12</v>
      </c>
    </row>
    <row r="14" spans="1:190" x14ac:dyDescent="0.25">
      <c r="A14" s="13"/>
      <c r="B14" s="18" t="s">
        <v>5</v>
      </c>
      <c r="C14" s="8">
        <f t="shared" ref="C14:BB14" si="2">C13/C12*100</f>
        <v>3.1524926686217007</v>
      </c>
      <c r="D14" s="8">
        <f t="shared" si="2"/>
        <v>2.7046783625730995</v>
      </c>
      <c r="E14" s="8">
        <f t="shared" si="2"/>
        <v>4.5029736618521667</v>
      </c>
      <c r="F14" s="8">
        <f t="shared" si="2"/>
        <v>3.2512315270935961</v>
      </c>
      <c r="G14" s="8">
        <f t="shared" si="2"/>
        <v>2</v>
      </c>
      <c r="H14" s="8">
        <f t="shared" si="2"/>
        <v>1.2795275590551181</v>
      </c>
      <c r="I14" s="8">
        <f t="shared" si="2"/>
        <v>1.7641597028783658</v>
      </c>
      <c r="J14" s="8">
        <f t="shared" si="2"/>
        <v>2.091713596138375</v>
      </c>
      <c r="K14" s="8">
        <f t="shared" si="2"/>
        <v>2.2772940388479568</v>
      </c>
      <c r="L14" s="8">
        <f t="shared" si="2"/>
        <v>2.399063779988297</v>
      </c>
      <c r="M14" s="8">
        <f t="shared" si="2"/>
        <v>4.6232876712328768</v>
      </c>
      <c r="N14" s="8">
        <f t="shared" si="2"/>
        <v>4.0345821325648412</v>
      </c>
      <c r="O14" s="8">
        <f t="shared" si="2"/>
        <v>4.3377226955848176</v>
      </c>
      <c r="P14" s="8">
        <f t="shared" si="2"/>
        <v>4.0116703136396792</v>
      </c>
      <c r="Q14" s="8">
        <f t="shared" si="2"/>
        <v>5.4458815520762416</v>
      </c>
      <c r="R14" s="8">
        <f t="shared" si="2"/>
        <v>5.3956834532374103</v>
      </c>
      <c r="S14" s="8">
        <f t="shared" si="2"/>
        <v>8.4721216509775523</v>
      </c>
      <c r="T14" s="8">
        <f t="shared" si="2"/>
        <v>7.1475409836065564</v>
      </c>
      <c r="U14" s="8">
        <f t="shared" si="2"/>
        <v>12.760581174984207</v>
      </c>
      <c r="V14" s="8">
        <f t="shared" si="2"/>
        <v>12.848297213622292</v>
      </c>
      <c r="W14" s="8">
        <f t="shared" si="2"/>
        <v>7.1547420965058244</v>
      </c>
      <c r="X14" s="8">
        <f t="shared" si="2"/>
        <v>12.114771519659936</v>
      </c>
      <c r="Y14" s="8">
        <f t="shared" si="2"/>
        <v>8.1025641025641022</v>
      </c>
      <c r="Z14" s="8">
        <f t="shared" si="2"/>
        <v>8.9655172413793096</v>
      </c>
      <c r="AA14" s="8">
        <f t="shared" si="2"/>
        <v>6.528497409326425</v>
      </c>
      <c r="AB14" s="8">
        <f t="shared" si="2"/>
        <v>4.9586776859504136</v>
      </c>
      <c r="AC14" s="8">
        <f t="shared" si="2"/>
        <v>5.2986512524084777</v>
      </c>
      <c r="AD14" s="8">
        <f t="shared" si="2"/>
        <v>4.3248945147679327</v>
      </c>
      <c r="AE14" s="8">
        <f t="shared" si="2"/>
        <v>5.6872037914691944</v>
      </c>
      <c r="AF14" s="8">
        <f t="shared" si="2"/>
        <v>4.6198267564966313</v>
      </c>
      <c r="AG14" s="8">
        <f t="shared" si="2"/>
        <v>4.7938638542665393</v>
      </c>
      <c r="AH14" s="8">
        <f t="shared" si="2"/>
        <v>4.3000914913083257</v>
      </c>
      <c r="AI14" s="8">
        <f t="shared" si="2"/>
        <v>7.3316283034953109</v>
      </c>
      <c r="AJ14" s="8">
        <f t="shared" si="2"/>
        <v>4.4788273615635177</v>
      </c>
      <c r="AK14" s="8">
        <f t="shared" si="2"/>
        <v>4.8643592142188963</v>
      </c>
      <c r="AL14" s="8">
        <f t="shared" si="2"/>
        <v>4.4386422976501301</v>
      </c>
      <c r="AM14" s="8">
        <f t="shared" si="2"/>
        <v>5.4160125588697019</v>
      </c>
      <c r="AN14" s="8">
        <f t="shared" si="2"/>
        <v>3.3333333333333335</v>
      </c>
      <c r="AO14" s="8">
        <f t="shared" si="2"/>
        <v>4.2857142857142856</v>
      </c>
      <c r="AP14" s="8">
        <f t="shared" si="2"/>
        <v>4.1300527240773288</v>
      </c>
      <c r="AQ14" s="8">
        <f t="shared" si="2"/>
        <v>3.1114952463267067</v>
      </c>
      <c r="AR14" s="8">
        <f t="shared" si="2"/>
        <v>2.2519352568613651</v>
      </c>
      <c r="AS14" s="8">
        <f t="shared" si="2"/>
        <v>2.4496937882764653</v>
      </c>
      <c r="AT14" s="8">
        <f t="shared" si="2"/>
        <v>3.1578947368421053</v>
      </c>
      <c r="AU14" s="8">
        <f t="shared" si="2"/>
        <v>2.1423106350420813</v>
      </c>
      <c r="AV14" s="8">
        <f t="shared" si="2"/>
        <v>3.464419475655431</v>
      </c>
      <c r="AW14" s="8">
        <f t="shared" si="2"/>
        <v>3.1213872832369942</v>
      </c>
      <c r="AX14" s="8">
        <f t="shared" si="2"/>
        <v>2.0810514786418399</v>
      </c>
      <c r="AY14" s="8">
        <f t="shared" si="2"/>
        <v>2.8571428571428572</v>
      </c>
      <c r="AZ14" s="8">
        <f t="shared" si="2"/>
        <v>2.9646522234891677</v>
      </c>
      <c r="BA14" s="8">
        <f t="shared" si="2"/>
        <v>2.4081115335868186</v>
      </c>
      <c r="BB14" s="8">
        <f t="shared" si="2"/>
        <v>1.4888337468982631</v>
      </c>
    </row>
    <row r="15" spans="1:190" x14ac:dyDescent="0.25">
      <c r="A15" s="12" t="s">
        <v>14</v>
      </c>
      <c r="B15" s="16" t="s">
        <v>3</v>
      </c>
      <c r="C15" s="9">
        <v>419</v>
      </c>
      <c r="D15" s="9">
        <v>324</v>
      </c>
      <c r="E15" s="9">
        <v>385</v>
      </c>
      <c r="F15" s="9">
        <v>377</v>
      </c>
      <c r="G15" s="9">
        <v>445</v>
      </c>
      <c r="H15" s="9">
        <v>397</v>
      </c>
      <c r="I15" s="9">
        <v>392</v>
      </c>
      <c r="J15" s="9">
        <v>383</v>
      </c>
      <c r="K15" s="9">
        <v>522</v>
      </c>
      <c r="L15" s="9">
        <v>508</v>
      </c>
      <c r="M15" s="9">
        <v>525</v>
      </c>
      <c r="N15" s="9">
        <v>484</v>
      </c>
      <c r="O15" s="9">
        <v>486</v>
      </c>
      <c r="P15" s="9">
        <v>459</v>
      </c>
      <c r="Q15" s="9">
        <v>412</v>
      </c>
      <c r="R15" s="9">
        <v>429</v>
      </c>
      <c r="S15" s="9">
        <v>420</v>
      </c>
      <c r="T15" s="9">
        <v>343</v>
      </c>
      <c r="U15" s="9">
        <v>384</v>
      </c>
      <c r="V15" s="9">
        <v>385</v>
      </c>
      <c r="W15" s="9">
        <v>432</v>
      </c>
      <c r="X15" s="9">
        <v>333</v>
      </c>
      <c r="Y15" s="9">
        <v>388</v>
      </c>
      <c r="Z15" s="9">
        <v>439</v>
      </c>
      <c r="AA15" s="9">
        <v>395</v>
      </c>
      <c r="AB15" s="9">
        <v>391</v>
      </c>
      <c r="AC15" s="9">
        <v>313</v>
      </c>
      <c r="AD15" s="9">
        <v>366</v>
      </c>
      <c r="AE15" s="9">
        <v>356</v>
      </c>
      <c r="AF15" s="9">
        <v>434</v>
      </c>
      <c r="AG15" s="9">
        <v>382</v>
      </c>
      <c r="AH15" s="9">
        <v>414</v>
      </c>
      <c r="AI15" s="9">
        <v>388</v>
      </c>
      <c r="AJ15" s="9">
        <v>417</v>
      </c>
      <c r="AK15" s="9">
        <v>432</v>
      </c>
      <c r="AL15" s="9">
        <v>432</v>
      </c>
      <c r="AM15" s="9">
        <v>390</v>
      </c>
      <c r="AN15" s="9">
        <v>304</v>
      </c>
      <c r="AO15" s="9">
        <v>315</v>
      </c>
      <c r="AP15" s="9">
        <v>391</v>
      </c>
      <c r="AQ15" s="9">
        <v>294</v>
      </c>
      <c r="AR15" s="9">
        <v>330</v>
      </c>
      <c r="AS15" s="9">
        <v>336</v>
      </c>
      <c r="AT15" s="9">
        <v>334</v>
      </c>
      <c r="AU15" s="9">
        <v>382</v>
      </c>
      <c r="AV15" s="9">
        <v>382</v>
      </c>
      <c r="AW15" s="9">
        <v>324</v>
      </c>
      <c r="AX15" s="9">
        <v>304</v>
      </c>
      <c r="AY15" s="9">
        <v>381</v>
      </c>
      <c r="AZ15" s="9">
        <v>397</v>
      </c>
      <c r="BA15" s="9">
        <v>389</v>
      </c>
      <c r="BB15" s="9">
        <v>406</v>
      </c>
    </row>
    <row r="16" spans="1:190" x14ac:dyDescent="0.25">
      <c r="A16" s="13"/>
      <c r="B16" s="17" t="s">
        <v>4</v>
      </c>
      <c r="C16" s="20">
        <v>63</v>
      </c>
      <c r="D16" s="7">
        <v>44</v>
      </c>
      <c r="E16" s="7">
        <v>41</v>
      </c>
      <c r="F16" s="7">
        <v>70</v>
      </c>
      <c r="G16" s="7">
        <v>49</v>
      </c>
      <c r="H16" s="7">
        <v>31</v>
      </c>
      <c r="I16" s="7">
        <v>49</v>
      </c>
      <c r="J16" s="7">
        <v>48</v>
      </c>
      <c r="K16" s="7">
        <v>124</v>
      </c>
      <c r="L16" s="7">
        <v>160</v>
      </c>
      <c r="M16" s="7">
        <v>150</v>
      </c>
      <c r="N16" s="7">
        <v>142</v>
      </c>
      <c r="O16" s="7">
        <v>117</v>
      </c>
      <c r="P16" s="7">
        <v>87</v>
      </c>
      <c r="Q16" s="7">
        <v>77</v>
      </c>
      <c r="R16" s="7">
        <v>56</v>
      </c>
      <c r="S16" s="7">
        <v>64</v>
      </c>
      <c r="T16" s="7">
        <v>70</v>
      </c>
      <c r="U16" s="7">
        <v>77</v>
      </c>
      <c r="V16" s="7">
        <v>86</v>
      </c>
      <c r="W16" s="7">
        <v>107</v>
      </c>
      <c r="X16" s="7">
        <v>107</v>
      </c>
      <c r="Y16" s="7">
        <v>86</v>
      </c>
      <c r="Z16" s="7">
        <v>95</v>
      </c>
      <c r="AA16" s="7">
        <v>82</v>
      </c>
      <c r="AB16" s="7">
        <v>91</v>
      </c>
      <c r="AC16" s="7">
        <v>70</v>
      </c>
      <c r="AD16" s="7">
        <v>67</v>
      </c>
      <c r="AE16" s="7">
        <v>59</v>
      </c>
      <c r="AF16" s="7">
        <v>92</v>
      </c>
      <c r="AG16" s="7">
        <v>57</v>
      </c>
      <c r="AH16" s="7">
        <v>42</v>
      </c>
      <c r="AI16" s="7">
        <v>50</v>
      </c>
      <c r="AJ16" s="7">
        <v>60</v>
      </c>
      <c r="AK16" s="7">
        <v>64</v>
      </c>
      <c r="AL16" s="7">
        <v>50</v>
      </c>
      <c r="AM16" s="7">
        <v>40</v>
      </c>
      <c r="AN16" s="7">
        <v>31</v>
      </c>
      <c r="AO16" s="7">
        <v>37</v>
      </c>
      <c r="AP16" s="7">
        <v>56</v>
      </c>
      <c r="AQ16" s="7">
        <v>24</v>
      </c>
      <c r="AR16" s="7">
        <v>28</v>
      </c>
      <c r="AS16" s="7">
        <v>15</v>
      </c>
      <c r="AT16" s="7">
        <v>20</v>
      </c>
      <c r="AU16" s="7">
        <v>19</v>
      </c>
      <c r="AV16" s="7">
        <v>27</v>
      </c>
      <c r="AW16" s="7">
        <v>11</v>
      </c>
      <c r="AX16" s="7">
        <v>9</v>
      </c>
      <c r="AY16" s="7">
        <v>9</v>
      </c>
      <c r="AZ16" s="7">
        <v>33</v>
      </c>
      <c r="BA16" s="7">
        <v>37</v>
      </c>
      <c r="BB16" s="7">
        <v>30</v>
      </c>
    </row>
    <row r="17" spans="1:54" x14ac:dyDescent="0.25">
      <c r="A17" s="13"/>
      <c r="B17" s="18" t="s">
        <v>5</v>
      </c>
      <c r="C17" s="8">
        <f t="shared" ref="C17:BB17" si="3">C16/C15*100</f>
        <v>15.035799522673033</v>
      </c>
      <c r="D17" s="8">
        <f t="shared" si="3"/>
        <v>13.580246913580247</v>
      </c>
      <c r="E17" s="8">
        <f t="shared" si="3"/>
        <v>10.649350649350648</v>
      </c>
      <c r="F17" s="8">
        <f t="shared" si="3"/>
        <v>18.567639257294431</v>
      </c>
      <c r="G17" s="8">
        <f t="shared" si="3"/>
        <v>11.011235955056179</v>
      </c>
      <c r="H17" s="8">
        <f t="shared" si="3"/>
        <v>7.8085642317380355</v>
      </c>
      <c r="I17" s="8">
        <f t="shared" si="3"/>
        <v>12.5</v>
      </c>
      <c r="J17" s="8">
        <f t="shared" si="3"/>
        <v>12.532637075718014</v>
      </c>
      <c r="K17" s="8">
        <f t="shared" si="3"/>
        <v>23.754789272030653</v>
      </c>
      <c r="L17" s="8">
        <f t="shared" si="3"/>
        <v>31.496062992125985</v>
      </c>
      <c r="M17" s="8">
        <f t="shared" si="3"/>
        <v>28.571428571428569</v>
      </c>
      <c r="N17" s="8">
        <f t="shared" si="3"/>
        <v>29.338842975206614</v>
      </c>
      <c r="O17" s="8">
        <f t="shared" si="3"/>
        <v>24.074074074074073</v>
      </c>
      <c r="P17" s="8">
        <f t="shared" si="3"/>
        <v>18.954248366013072</v>
      </c>
      <c r="Q17" s="8">
        <f t="shared" si="3"/>
        <v>18.689320388349515</v>
      </c>
      <c r="R17" s="8">
        <f t="shared" si="3"/>
        <v>13.053613053613052</v>
      </c>
      <c r="S17" s="8">
        <f t="shared" si="3"/>
        <v>15.238095238095239</v>
      </c>
      <c r="T17" s="8">
        <f t="shared" si="3"/>
        <v>20.408163265306122</v>
      </c>
      <c r="U17" s="8">
        <f t="shared" si="3"/>
        <v>20.052083333333336</v>
      </c>
      <c r="V17" s="8">
        <f t="shared" si="3"/>
        <v>22.337662337662337</v>
      </c>
      <c r="W17" s="8">
        <f t="shared" si="3"/>
        <v>24.768518518518519</v>
      </c>
      <c r="X17" s="8">
        <f t="shared" si="3"/>
        <v>32.132132132132128</v>
      </c>
      <c r="Y17" s="8">
        <f t="shared" si="3"/>
        <v>22.164948453608247</v>
      </c>
      <c r="Z17" s="8">
        <f t="shared" si="3"/>
        <v>21.640091116173121</v>
      </c>
      <c r="AA17" s="8">
        <f t="shared" si="3"/>
        <v>20.759493670886076</v>
      </c>
      <c r="AB17" s="8">
        <f t="shared" si="3"/>
        <v>23.273657289002557</v>
      </c>
      <c r="AC17" s="8">
        <f t="shared" si="3"/>
        <v>22.364217252396166</v>
      </c>
      <c r="AD17" s="8">
        <f t="shared" si="3"/>
        <v>18.306010928961751</v>
      </c>
      <c r="AE17" s="8">
        <f t="shared" si="3"/>
        <v>16.573033707865168</v>
      </c>
      <c r="AF17" s="8">
        <f t="shared" si="3"/>
        <v>21.198156682027651</v>
      </c>
      <c r="AG17" s="8">
        <f t="shared" si="3"/>
        <v>14.921465968586386</v>
      </c>
      <c r="AH17" s="8">
        <f t="shared" si="3"/>
        <v>10.144927536231885</v>
      </c>
      <c r="AI17" s="8">
        <f t="shared" si="3"/>
        <v>12.886597938144329</v>
      </c>
      <c r="AJ17" s="8">
        <f t="shared" si="3"/>
        <v>14.388489208633093</v>
      </c>
      <c r="AK17" s="8">
        <f t="shared" si="3"/>
        <v>14.814814814814813</v>
      </c>
      <c r="AL17" s="8">
        <f t="shared" si="3"/>
        <v>11.574074074074074</v>
      </c>
      <c r="AM17" s="8">
        <f t="shared" si="3"/>
        <v>10.256410256410255</v>
      </c>
      <c r="AN17" s="8">
        <f t="shared" si="3"/>
        <v>10.197368421052632</v>
      </c>
      <c r="AO17" s="8">
        <f t="shared" si="3"/>
        <v>11.746031746031745</v>
      </c>
      <c r="AP17" s="8">
        <f t="shared" si="3"/>
        <v>14.322250639386189</v>
      </c>
      <c r="AQ17" s="8">
        <f t="shared" si="3"/>
        <v>8.1632653061224492</v>
      </c>
      <c r="AR17" s="8">
        <f t="shared" si="3"/>
        <v>8.4848484848484862</v>
      </c>
      <c r="AS17" s="8">
        <f t="shared" si="3"/>
        <v>4.4642857142857144</v>
      </c>
      <c r="AT17" s="8">
        <f t="shared" si="3"/>
        <v>5.9880239520958085</v>
      </c>
      <c r="AU17" s="8">
        <f t="shared" si="3"/>
        <v>4.9738219895287958</v>
      </c>
      <c r="AV17" s="8">
        <f t="shared" si="3"/>
        <v>7.0680628272251314</v>
      </c>
      <c r="AW17" s="8">
        <f t="shared" si="3"/>
        <v>3.3950617283950617</v>
      </c>
      <c r="AX17" s="8">
        <f t="shared" si="3"/>
        <v>2.9605263157894735</v>
      </c>
      <c r="AY17" s="8">
        <f t="shared" si="3"/>
        <v>2.3622047244094486</v>
      </c>
      <c r="AZ17" s="8">
        <f t="shared" si="3"/>
        <v>8.3123425692695214</v>
      </c>
      <c r="BA17" s="8">
        <f t="shared" si="3"/>
        <v>9.5115681233933156</v>
      </c>
      <c r="BB17" s="8">
        <f t="shared" si="3"/>
        <v>7.389162561576355</v>
      </c>
    </row>
    <row r="18" spans="1:54" x14ac:dyDescent="0.25">
      <c r="A18" s="12" t="s">
        <v>15</v>
      </c>
      <c r="B18" s="16" t="s">
        <v>3</v>
      </c>
      <c r="C18" s="9">
        <v>2014</v>
      </c>
      <c r="D18" s="9">
        <v>1873</v>
      </c>
      <c r="E18" s="9">
        <v>1770</v>
      </c>
      <c r="F18" s="9">
        <v>1323</v>
      </c>
      <c r="G18" s="9">
        <v>1195</v>
      </c>
      <c r="H18" s="9">
        <v>1154</v>
      </c>
      <c r="I18" s="9">
        <v>1304</v>
      </c>
      <c r="J18" s="9">
        <v>1350</v>
      </c>
      <c r="K18" s="9">
        <v>1663</v>
      </c>
      <c r="L18" s="9">
        <v>1932</v>
      </c>
      <c r="M18" s="9">
        <v>2096</v>
      </c>
      <c r="N18" s="9">
        <v>1684</v>
      </c>
      <c r="O18" s="9">
        <v>1556</v>
      </c>
      <c r="P18" s="9">
        <v>1564</v>
      </c>
      <c r="Q18" s="9">
        <v>1453</v>
      </c>
      <c r="R18" s="9">
        <v>1519</v>
      </c>
      <c r="S18" s="9">
        <v>1473</v>
      </c>
      <c r="T18" s="9">
        <v>1615</v>
      </c>
      <c r="U18" s="9">
        <v>1832</v>
      </c>
      <c r="V18" s="9">
        <v>1645</v>
      </c>
      <c r="W18" s="9">
        <v>1578</v>
      </c>
      <c r="X18" s="9">
        <v>1309</v>
      </c>
      <c r="Y18" s="9">
        <v>1305</v>
      </c>
      <c r="Z18" s="9">
        <v>1385</v>
      </c>
      <c r="AA18" s="9">
        <v>1332</v>
      </c>
      <c r="AB18" s="9">
        <v>1270</v>
      </c>
      <c r="AC18" s="9">
        <v>1302</v>
      </c>
      <c r="AD18" s="9">
        <v>1184</v>
      </c>
      <c r="AE18" s="9">
        <v>1304</v>
      </c>
      <c r="AF18" s="9">
        <v>1475</v>
      </c>
      <c r="AG18" s="9">
        <v>1420</v>
      </c>
      <c r="AH18" s="9">
        <v>1246</v>
      </c>
      <c r="AI18" s="9">
        <v>1489</v>
      </c>
      <c r="AJ18" s="9">
        <v>1490</v>
      </c>
      <c r="AK18" s="9">
        <v>1494</v>
      </c>
      <c r="AL18" s="9">
        <v>1498</v>
      </c>
      <c r="AM18" s="9">
        <v>1535</v>
      </c>
      <c r="AN18" s="9">
        <v>1271</v>
      </c>
      <c r="AO18" s="9">
        <v>1291</v>
      </c>
      <c r="AP18" s="9">
        <v>1314</v>
      </c>
      <c r="AQ18" s="9">
        <v>1549</v>
      </c>
      <c r="AR18" s="9">
        <v>1840</v>
      </c>
      <c r="AS18" s="9">
        <v>1974</v>
      </c>
      <c r="AT18" s="9">
        <v>1775</v>
      </c>
      <c r="AU18" s="9">
        <v>1664</v>
      </c>
      <c r="AV18" s="9">
        <v>1306</v>
      </c>
      <c r="AW18" s="9">
        <v>1250</v>
      </c>
      <c r="AX18" s="9">
        <v>1298</v>
      </c>
      <c r="AY18" s="9">
        <v>1218</v>
      </c>
      <c r="AZ18" s="9">
        <v>1350</v>
      </c>
      <c r="BA18" s="9">
        <v>1137</v>
      </c>
      <c r="BB18" s="9">
        <v>1056</v>
      </c>
    </row>
    <row r="19" spans="1:54" x14ac:dyDescent="0.25">
      <c r="A19" s="13"/>
      <c r="B19" s="17" t="s">
        <v>4</v>
      </c>
      <c r="C19" s="20">
        <v>858</v>
      </c>
      <c r="D19" s="7">
        <v>840</v>
      </c>
      <c r="E19" s="7">
        <v>658</v>
      </c>
      <c r="F19" s="7">
        <v>342</v>
      </c>
      <c r="G19" s="7">
        <v>232</v>
      </c>
      <c r="H19" s="7">
        <v>231</v>
      </c>
      <c r="I19" s="7">
        <v>238</v>
      </c>
      <c r="J19" s="7">
        <v>307</v>
      </c>
      <c r="K19" s="7">
        <v>447</v>
      </c>
      <c r="L19" s="7">
        <v>606</v>
      </c>
      <c r="M19" s="7">
        <v>649</v>
      </c>
      <c r="N19" s="7">
        <v>462</v>
      </c>
      <c r="O19" s="7">
        <v>355</v>
      </c>
      <c r="P19" s="7">
        <v>297</v>
      </c>
      <c r="Q19" s="7">
        <v>244</v>
      </c>
      <c r="R19" s="7">
        <v>260</v>
      </c>
      <c r="S19" s="7">
        <v>225</v>
      </c>
      <c r="T19" s="7">
        <v>257</v>
      </c>
      <c r="U19" s="7">
        <v>406</v>
      </c>
      <c r="V19" s="7">
        <v>429</v>
      </c>
      <c r="W19" s="7">
        <v>407</v>
      </c>
      <c r="X19" s="7">
        <v>292</v>
      </c>
      <c r="Y19" s="7">
        <v>252</v>
      </c>
      <c r="Z19" s="7">
        <v>290</v>
      </c>
      <c r="AA19" s="7">
        <v>266</v>
      </c>
      <c r="AB19" s="7">
        <v>234</v>
      </c>
      <c r="AC19" s="7">
        <v>216</v>
      </c>
      <c r="AD19" s="7">
        <v>220</v>
      </c>
      <c r="AE19" s="7">
        <v>247</v>
      </c>
      <c r="AF19" s="7">
        <v>270</v>
      </c>
      <c r="AG19" s="7">
        <v>231</v>
      </c>
      <c r="AH19" s="7">
        <v>193</v>
      </c>
      <c r="AI19" s="7">
        <v>234</v>
      </c>
      <c r="AJ19" s="7">
        <v>232</v>
      </c>
      <c r="AK19" s="7">
        <v>219</v>
      </c>
      <c r="AL19" s="7">
        <v>219</v>
      </c>
      <c r="AM19" s="7">
        <v>218</v>
      </c>
      <c r="AN19" s="7">
        <v>199</v>
      </c>
      <c r="AO19" s="7">
        <v>199</v>
      </c>
      <c r="AP19" s="7">
        <v>179</v>
      </c>
      <c r="AQ19" s="7">
        <v>235</v>
      </c>
      <c r="AR19" s="7">
        <v>419</v>
      </c>
      <c r="AS19" s="7">
        <v>297</v>
      </c>
      <c r="AT19" s="7">
        <v>76</v>
      </c>
      <c r="AU19" s="7">
        <v>61</v>
      </c>
      <c r="AV19" s="7">
        <v>66</v>
      </c>
      <c r="AW19" s="7">
        <v>56</v>
      </c>
      <c r="AX19" s="7">
        <v>33</v>
      </c>
      <c r="AY19" s="7">
        <v>47</v>
      </c>
      <c r="AZ19" s="7">
        <v>63</v>
      </c>
      <c r="BA19" s="7">
        <v>55</v>
      </c>
      <c r="BB19" s="7">
        <v>41</v>
      </c>
    </row>
    <row r="20" spans="1:54" x14ac:dyDescent="0.25">
      <c r="A20" s="13"/>
      <c r="B20" s="18" t="s">
        <v>5</v>
      </c>
      <c r="C20" s="8">
        <f t="shared" ref="C20:Z20" si="4">C19/C18*100</f>
        <v>42.60178748758689</v>
      </c>
      <c r="D20" s="8">
        <f t="shared" si="4"/>
        <v>44.84783769353978</v>
      </c>
      <c r="E20" s="8">
        <f t="shared" si="4"/>
        <v>37.175141242937855</v>
      </c>
      <c r="F20" s="8">
        <f t="shared" si="4"/>
        <v>25.850340136054424</v>
      </c>
      <c r="G20" s="8">
        <f t="shared" si="4"/>
        <v>19.414225941422593</v>
      </c>
      <c r="H20" s="8">
        <f t="shared" si="4"/>
        <v>20.017331022530328</v>
      </c>
      <c r="I20" s="8">
        <f t="shared" si="4"/>
        <v>18.25153374233129</v>
      </c>
      <c r="J20" s="8">
        <f t="shared" si="4"/>
        <v>22.74074074074074</v>
      </c>
      <c r="K20" s="8">
        <f t="shared" si="4"/>
        <v>26.879134095009022</v>
      </c>
      <c r="L20" s="8">
        <f t="shared" si="4"/>
        <v>31.366459627329192</v>
      </c>
      <c r="M20" s="8">
        <f t="shared" si="4"/>
        <v>30.963740458015266</v>
      </c>
      <c r="N20" s="8">
        <f t="shared" si="4"/>
        <v>27.434679334916868</v>
      </c>
      <c r="O20" s="8">
        <f t="shared" si="4"/>
        <v>22.81491002570694</v>
      </c>
      <c r="P20" s="8">
        <f t="shared" si="4"/>
        <v>18.989769820971865</v>
      </c>
      <c r="Q20" s="8">
        <f t="shared" si="4"/>
        <v>16.792842395044737</v>
      </c>
      <c r="R20" s="8">
        <f t="shared" si="4"/>
        <v>17.116524028966428</v>
      </c>
      <c r="S20" s="8">
        <f t="shared" si="4"/>
        <v>15.274949083503056</v>
      </c>
      <c r="T20" s="8">
        <f t="shared" si="4"/>
        <v>15.913312693498453</v>
      </c>
      <c r="U20" s="8">
        <f t="shared" si="4"/>
        <v>22.161572052401745</v>
      </c>
      <c r="V20" s="8">
        <f t="shared" si="4"/>
        <v>26.079027355623101</v>
      </c>
      <c r="W20" s="8">
        <f t="shared" si="4"/>
        <v>25.79214195183777</v>
      </c>
      <c r="X20" s="8">
        <f t="shared" si="4"/>
        <v>22.307104660045837</v>
      </c>
      <c r="Y20" s="8">
        <f t="shared" si="4"/>
        <v>19.310344827586206</v>
      </c>
      <c r="Z20" s="8">
        <f t="shared" si="4"/>
        <v>20.938628158844764</v>
      </c>
      <c r="AA20" s="8">
        <f t="shared" ref="AA20:BB20" si="5">AA19/AA18*100</f>
        <v>19.96996996996997</v>
      </c>
      <c r="AB20" s="8">
        <f t="shared" si="5"/>
        <v>18.425196850393704</v>
      </c>
      <c r="AC20" s="8">
        <f t="shared" si="5"/>
        <v>16.589861751152075</v>
      </c>
      <c r="AD20" s="8">
        <f t="shared" si="5"/>
        <v>18.581081081081081</v>
      </c>
      <c r="AE20" s="8">
        <f t="shared" si="5"/>
        <v>18.94171779141104</v>
      </c>
      <c r="AF20" s="8">
        <f t="shared" si="5"/>
        <v>18.305084745762713</v>
      </c>
      <c r="AG20" s="8">
        <f t="shared" si="5"/>
        <v>16.267605633802816</v>
      </c>
      <c r="AH20" s="8">
        <f t="shared" si="5"/>
        <v>15.48956661316212</v>
      </c>
      <c r="AI20" s="8">
        <f t="shared" si="5"/>
        <v>15.715245130960376</v>
      </c>
      <c r="AJ20" s="8">
        <f t="shared" si="5"/>
        <v>15.570469798657719</v>
      </c>
      <c r="AK20" s="8">
        <f t="shared" si="5"/>
        <v>14.65863453815261</v>
      </c>
      <c r="AL20" s="8">
        <f t="shared" si="5"/>
        <v>14.619492656875835</v>
      </c>
      <c r="AM20" s="8">
        <f t="shared" si="5"/>
        <v>14.201954397394138</v>
      </c>
      <c r="AN20" s="8">
        <f t="shared" si="5"/>
        <v>15.656963021243115</v>
      </c>
      <c r="AO20" s="8">
        <f t="shared" si="5"/>
        <v>15.414407436096051</v>
      </c>
      <c r="AP20" s="8">
        <f t="shared" si="5"/>
        <v>13.622526636225265</v>
      </c>
      <c r="AQ20" s="8">
        <f t="shared" si="5"/>
        <v>15.171078114912847</v>
      </c>
      <c r="AR20" s="8">
        <f t="shared" si="5"/>
        <v>22.771739130434781</v>
      </c>
      <c r="AS20" s="8">
        <f t="shared" si="5"/>
        <v>15.045592705167174</v>
      </c>
      <c r="AT20" s="8">
        <f t="shared" si="5"/>
        <v>4.28169014084507</v>
      </c>
      <c r="AU20" s="8">
        <f t="shared" si="5"/>
        <v>3.6658653846153846</v>
      </c>
      <c r="AV20" s="8">
        <f t="shared" si="5"/>
        <v>5.0535987748851454</v>
      </c>
      <c r="AW20" s="8">
        <f t="shared" si="5"/>
        <v>4.4799999999999995</v>
      </c>
      <c r="AX20" s="8">
        <f t="shared" si="5"/>
        <v>2.5423728813559325</v>
      </c>
      <c r="AY20" s="8">
        <f t="shared" si="5"/>
        <v>3.8587848932676518</v>
      </c>
      <c r="AZ20" s="8">
        <f t="shared" si="5"/>
        <v>4.666666666666667</v>
      </c>
      <c r="BA20" s="8">
        <f t="shared" si="5"/>
        <v>4.8372911169744945</v>
      </c>
      <c r="BB20" s="8">
        <f t="shared" si="5"/>
        <v>3.8825757575757578</v>
      </c>
    </row>
    <row r="21" spans="1:54" x14ac:dyDescent="0.25">
      <c r="A21" s="12" t="s">
        <v>18</v>
      </c>
      <c r="B21" s="16" t="s">
        <v>3</v>
      </c>
      <c r="C21" s="9">
        <v>315</v>
      </c>
      <c r="D21" s="9">
        <v>312</v>
      </c>
      <c r="E21" s="9">
        <v>267</v>
      </c>
      <c r="F21" s="9">
        <v>219</v>
      </c>
      <c r="G21" s="9">
        <v>211</v>
      </c>
      <c r="H21" s="9">
        <v>226</v>
      </c>
      <c r="I21" s="9">
        <v>258</v>
      </c>
      <c r="J21" s="9">
        <v>235</v>
      </c>
      <c r="K21" s="9">
        <v>253</v>
      </c>
      <c r="L21" s="9">
        <v>254</v>
      </c>
      <c r="M21" s="9">
        <v>242</v>
      </c>
      <c r="N21" s="9">
        <v>258</v>
      </c>
      <c r="O21" s="9">
        <v>255</v>
      </c>
      <c r="P21" s="9">
        <v>267</v>
      </c>
      <c r="Q21" s="9">
        <v>237</v>
      </c>
      <c r="R21" s="9">
        <v>263</v>
      </c>
      <c r="S21" s="9">
        <v>229</v>
      </c>
      <c r="T21" s="9">
        <v>220</v>
      </c>
      <c r="U21" s="9">
        <v>217</v>
      </c>
      <c r="V21" s="9">
        <v>229</v>
      </c>
      <c r="W21" s="9">
        <v>198</v>
      </c>
      <c r="X21" s="9">
        <v>220</v>
      </c>
      <c r="Y21" s="9">
        <v>235</v>
      </c>
      <c r="Z21" s="9">
        <v>215</v>
      </c>
      <c r="AA21" s="9">
        <v>211</v>
      </c>
      <c r="AB21" s="9">
        <v>205</v>
      </c>
      <c r="AC21" s="9">
        <v>202</v>
      </c>
      <c r="AD21" s="9">
        <v>183</v>
      </c>
      <c r="AE21" s="9">
        <v>234</v>
      </c>
      <c r="AF21" s="9">
        <v>223</v>
      </c>
      <c r="AG21" s="9">
        <v>206</v>
      </c>
      <c r="AH21" s="9">
        <v>232</v>
      </c>
      <c r="AI21" s="9">
        <v>207</v>
      </c>
      <c r="AJ21" s="9">
        <v>219</v>
      </c>
      <c r="AK21" s="9">
        <v>224</v>
      </c>
      <c r="AL21" s="9">
        <v>230</v>
      </c>
      <c r="AM21" s="9">
        <v>182</v>
      </c>
      <c r="AN21" s="9">
        <v>168</v>
      </c>
      <c r="AO21" s="9">
        <v>183</v>
      </c>
      <c r="AP21" s="9">
        <v>152</v>
      </c>
      <c r="AQ21" s="9">
        <v>177</v>
      </c>
      <c r="AR21" s="9">
        <v>194</v>
      </c>
      <c r="AS21" s="9">
        <v>193</v>
      </c>
      <c r="AT21" s="9">
        <v>204</v>
      </c>
      <c r="AU21" s="9">
        <v>190</v>
      </c>
      <c r="AV21" s="9">
        <v>202</v>
      </c>
      <c r="AW21" s="9">
        <v>212</v>
      </c>
      <c r="AX21" s="9">
        <v>188</v>
      </c>
      <c r="AY21" s="9">
        <v>196</v>
      </c>
      <c r="AZ21" s="9">
        <v>191</v>
      </c>
      <c r="BA21" s="9">
        <v>186</v>
      </c>
      <c r="BB21" s="9">
        <v>202</v>
      </c>
    </row>
    <row r="22" spans="1:54" x14ac:dyDescent="0.25">
      <c r="A22" s="13"/>
      <c r="B22" s="17" t="s">
        <v>4</v>
      </c>
      <c r="C22" s="20">
        <v>4</v>
      </c>
      <c r="D22" s="7">
        <v>2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1</v>
      </c>
      <c r="Y22" s="7">
        <v>0</v>
      </c>
      <c r="Z22" s="7">
        <v>1</v>
      </c>
      <c r="AA22" s="7">
        <v>0</v>
      </c>
      <c r="AB22" s="7">
        <v>0</v>
      </c>
      <c r="AC22" s="7">
        <v>0</v>
      </c>
      <c r="AD22" s="7">
        <v>1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1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7">
        <v>0</v>
      </c>
    </row>
    <row r="23" spans="1:54" x14ac:dyDescent="0.25">
      <c r="A23" s="13"/>
      <c r="B23" s="18" t="s">
        <v>5</v>
      </c>
      <c r="C23" s="8">
        <f>C22/C21*100</f>
        <v>1.2698412698412698</v>
      </c>
      <c r="D23" s="8">
        <f>D22/D21*100</f>
        <v>0.64102564102564097</v>
      </c>
      <c r="E23" s="8">
        <f t="shared" ref="E23:W23" si="6">E22/E21*100</f>
        <v>0</v>
      </c>
      <c r="F23" s="8">
        <f t="shared" si="6"/>
        <v>0</v>
      </c>
      <c r="G23" s="8">
        <f t="shared" si="6"/>
        <v>0</v>
      </c>
      <c r="H23" s="8">
        <f t="shared" si="6"/>
        <v>0</v>
      </c>
      <c r="I23" s="8">
        <f t="shared" si="6"/>
        <v>0</v>
      </c>
      <c r="J23" s="8">
        <f t="shared" si="6"/>
        <v>0</v>
      </c>
      <c r="K23" s="8">
        <f t="shared" si="6"/>
        <v>0</v>
      </c>
      <c r="L23" s="8">
        <f t="shared" si="6"/>
        <v>0</v>
      </c>
      <c r="M23" s="8">
        <f t="shared" si="6"/>
        <v>0</v>
      </c>
      <c r="N23" s="8">
        <f t="shared" si="6"/>
        <v>0</v>
      </c>
      <c r="O23" s="8">
        <f t="shared" si="6"/>
        <v>0</v>
      </c>
      <c r="P23" s="8">
        <f t="shared" si="6"/>
        <v>0</v>
      </c>
      <c r="Q23" s="8">
        <f t="shared" si="6"/>
        <v>0</v>
      </c>
      <c r="R23" s="8">
        <f t="shared" si="6"/>
        <v>0</v>
      </c>
      <c r="S23" s="8">
        <f t="shared" si="6"/>
        <v>0</v>
      </c>
      <c r="T23" s="8">
        <f t="shared" si="6"/>
        <v>0</v>
      </c>
      <c r="U23" s="8">
        <f t="shared" si="6"/>
        <v>0</v>
      </c>
      <c r="V23" s="8">
        <f t="shared" si="6"/>
        <v>0</v>
      </c>
      <c r="W23" s="8">
        <f t="shared" si="6"/>
        <v>0</v>
      </c>
      <c r="X23" s="8">
        <f>X22/X21*100</f>
        <v>0.45454545454545453</v>
      </c>
      <c r="Y23" s="8">
        <f t="shared" ref="Y23:AJ23" si="7">Y22/Y21*100</f>
        <v>0</v>
      </c>
      <c r="Z23" s="8">
        <f t="shared" si="7"/>
        <v>0.46511627906976744</v>
      </c>
      <c r="AA23" s="8">
        <f t="shared" si="7"/>
        <v>0</v>
      </c>
      <c r="AB23" s="8">
        <f t="shared" si="7"/>
        <v>0</v>
      </c>
      <c r="AC23" s="8">
        <f t="shared" si="7"/>
        <v>0</v>
      </c>
      <c r="AD23" s="8">
        <f t="shared" si="7"/>
        <v>0.54644808743169404</v>
      </c>
      <c r="AE23" s="8">
        <f t="shared" si="7"/>
        <v>0</v>
      </c>
      <c r="AF23" s="8">
        <f t="shared" si="7"/>
        <v>0</v>
      </c>
      <c r="AG23" s="8">
        <f t="shared" si="7"/>
        <v>0</v>
      </c>
      <c r="AH23" s="8">
        <f t="shared" si="7"/>
        <v>0</v>
      </c>
      <c r="AI23" s="8">
        <f t="shared" si="7"/>
        <v>0</v>
      </c>
      <c r="AJ23" s="8">
        <f t="shared" si="7"/>
        <v>0</v>
      </c>
      <c r="AK23" s="8">
        <v>0</v>
      </c>
      <c r="AL23" s="8">
        <f>AL22/AL21*100</f>
        <v>0.43478260869565216</v>
      </c>
      <c r="AM23" s="8">
        <f t="shared" ref="AM23:AY23" si="8">AM22/AM21*100</f>
        <v>0</v>
      </c>
      <c r="AN23" s="8">
        <f t="shared" si="8"/>
        <v>0</v>
      </c>
      <c r="AO23" s="8">
        <f t="shared" si="8"/>
        <v>0</v>
      </c>
      <c r="AP23" s="8">
        <f t="shared" si="8"/>
        <v>0</v>
      </c>
      <c r="AQ23" s="8">
        <f t="shared" si="8"/>
        <v>0</v>
      </c>
      <c r="AR23" s="8">
        <f t="shared" si="8"/>
        <v>0</v>
      </c>
      <c r="AS23" s="8">
        <f t="shared" si="8"/>
        <v>0</v>
      </c>
      <c r="AT23" s="8">
        <f t="shared" si="8"/>
        <v>0</v>
      </c>
      <c r="AU23" s="8">
        <f t="shared" si="8"/>
        <v>0</v>
      </c>
      <c r="AV23" s="8">
        <f t="shared" si="8"/>
        <v>0</v>
      </c>
      <c r="AW23" s="8">
        <f t="shared" si="8"/>
        <v>0</v>
      </c>
      <c r="AX23" s="8">
        <f t="shared" si="8"/>
        <v>0</v>
      </c>
      <c r="AY23" s="8">
        <f t="shared" si="8"/>
        <v>0</v>
      </c>
      <c r="AZ23" s="8">
        <v>0</v>
      </c>
      <c r="BA23" s="8">
        <v>0</v>
      </c>
      <c r="BB23" s="8">
        <v>0</v>
      </c>
    </row>
    <row r="24" spans="1:54" x14ac:dyDescent="0.25">
      <c r="A24" s="12" t="s">
        <v>19</v>
      </c>
      <c r="B24" s="16" t="s">
        <v>3</v>
      </c>
      <c r="C24" s="9">
        <v>824</v>
      </c>
      <c r="D24" s="9">
        <v>868</v>
      </c>
      <c r="E24" s="9">
        <v>891</v>
      </c>
      <c r="F24" s="9">
        <v>708</v>
      </c>
      <c r="G24" s="9">
        <v>681</v>
      </c>
      <c r="H24" s="9">
        <v>603</v>
      </c>
      <c r="I24" s="9">
        <v>682</v>
      </c>
      <c r="J24" s="9">
        <v>762</v>
      </c>
      <c r="K24" s="9">
        <v>992</v>
      </c>
      <c r="L24" s="9">
        <v>1062</v>
      </c>
      <c r="M24" s="9">
        <v>981</v>
      </c>
      <c r="N24" s="9">
        <v>891</v>
      </c>
      <c r="O24" s="9">
        <v>849</v>
      </c>
      <c r="P24" s="9">
        <v>829</v>
      </c>
      <c r="Q24" s="9">
        <v>699</v>
      </c>
      <c r="R24" s="9">
        <v>761</v>
      </c>
      <c r="S24" s="9">
        <v>842</v>
      </c>
      <c r="T24" s="9">
        <v>840</v>
      </c>
      <c r="U24" s="9">
        <v>859</v>
      </c>
      <c r="V24" s="9">
        <v>929</v>
      </c>
      <c r="W24" s="9">
        <v>816</v>
      </c>
      <c r="X24" s="9">
        <v>783</v>
      </c>
      <c r="Y24" s="9">
        <v>752</v>
      </c>
      <c r="Z24" s="9">
        <v>801</v>
      </c>
      <c r="AA24" s="9">
        <v>787</v>
      </c>
      <c r="AB24" s="9">
        <v>799</v>
      </c>
      <c r="AC24" s="9">
        <v>770</v>
      </c>
      <c r="AD24" s="9">
        <v>751</v>
      </c>
      <c r="AE24" s="9">
        <v>797</v>
      </c>
      <c r="AF24" s="9">
        <v>894</v>
      </c>
      <c r="AG24" s="9">
        <v>824</v>
      </c>
      <c r="AH24" s="9">
        <v>811</v>
      </c>
      <c r="AI24" s="9">
        <v>894</v>
      </c>
      <c r="AJ24" s="9">
        <v>941</v>
      </c>
      <c r="AK24" s="9">
        <v>886</v>
      </c>
      <c r="AL24" s="9">
        <v>784</v>
      </c>
      <c r="AM24" s="9">
        <v>863</v>
      </c>
      <c r="AN24" s="9">
        <v>802</v>
      </c>
      <c r="AO24" s="9">
        <v>908</v>
      </c>
      <c r="AP24" s="9">
        <v>1016</v>
      </c>
      <c r="AQ24" s="9">
        <v>951</v>
      </c>
      <c r="AR24" s="9">
        <v>1147</v>
      </c>
      <c r="AS24" s="9">
        <v>1251</v>
      </c>
      <c r="AT24" s="9">
        <v>1115</v>
      </c>
      <c r="AU24" s="9">
        <v>1107</v>
      </c>
      <c r="AV24" s="9">
        <v>871</v>
      </c>
      <c r="AW24" s="9">
        <v>857</v>
      </c>
      <c r="AX24" s="9">
        <v>808</v>
      </c>
      <c r="AY24" s="9">
        <v>801</v>
      </c>
      <c r="AZ24" s="9">
        <v>809</v>
      </c>
      <c r="BA24" s="9">
        <v>730</v>
      </c>
      <c r="BB24" s="9">
        <v>765</v>
      </c>
    </row>
    <row r="25" spans="1:54" x14ac:dyDescent="0.25">
      <c r="A25" s="13"/>
      <c r="B25" s="17" t="s">
        <v>4</v>
      </c>
      <c r="C25" s="20">
        <v>239</v>
      </c>
      <c r="D25" s="7">
        <v>229</v>
      </c>
      <c r="E25" s="7">
        <v>203</v>
      </c>
      <c r="F25" s="7">
        <v>104</v>
      </c>
      <c r="G25" s="7">
        <v>50</v>
      </c>
      <c r="H25" s="7">
        <v>35</v>
      </c>
      <c r="I25" s="7">
        <v>59</v>
      </c>
      <c r="J25" s="7">
        <v>108</v>
      </c>
      <c r="K25" s="7">
        <v>151</v>
      </c>
      <c r="L25" s="7">
        <v>117</v>
      </c>
      <c r="M25" s="7">
        <v>130</v>
      </c>
      <c r="N25" s="7">
        <v>86</v>
      </c>
      <c r="O25" s="7">
        <v>50</v>
      </c>
      <c r="P25" s="7">
        <v>33</v>
      </c>
      <c r="Q25" s="7">
        <v>31</v>
      </c>
      <c r="R25" s="7">
        <v>41</v>
      </c>
      <c r="S25" s="7">
        <v>42</v>
      </c>
      <c r="T25" s="7">
        <v>44</v>
      </c>
      <c r="U25" s="7">
        <v>67</v>
      </c>
      <c r="V25" s="7">
        <v>72</v>
      </c>
      <c r="W25" s="7">
        <v>57</v>
      </c>
      <c r="X25" s="7">
        <v>48</v>
      </c>
      <c r="Y25" s="7">
        <v>45</v>
      </c>
      <c r="Z25" s="7">
        <v>37</v>
      </c>
      <c r="AA25" s="7">
        <v>41</v>
      </c>
      <c r="AB25" s="7">
        <v>34</v>
      </c>
      <c r="AC25" s="7">
        <v>37</v>
      </c>
      <c r="AD25" s="7">
        <v>29</v>
      </c>
      <c r="AE25" s="7">
        <v>27</v>
      </c>
      <c r="AF25" s="7">
        <v>40</v>
      </c>
      <c r="AG25" s="7">
        <v>25</v>
      </c>
      <c r="AH25" s="7">
        <v>29</v>
      </c>
      <c r="AI25" s="7">
        <v>28</v>
      </c>
      <c r="AJ25" s="7">
        <v>42</v>
      </c>
      <c r="AK25" s="7">
        <v>25</v>
      </c>
      <c r="AL25" s="7">
        <v>17</v>
      </c>
      <c r="AM25" s="7">
        <v>30</v>
      </c>
      <c r="AN25" s="7">
        <v>23</v>
      </c>
      <c r="AO25" s="7">
        <v>26</v>
      </c>
      <c r="AP25" s="7">
        <v>38</v>
      </c>
      <c r="AQ25" s="7">
        <v>48</v>
      </c>
      <c r="AR25" s="7">
        <v>62</v>
      </c>
      <c r="AS25" s="7">
        <v>86</v>
      </c>
      <c r="AT25" s="7">
        <v>85</v>
      </c>
      <c r="AU25" s="7">
        <v>75</v>
      </c>
      <c r="AV25" s="7">
        <v>27</v>
      </c>
      <c r="AW25" s="7">
        <v>47</v>
      </c>
      <c r="AX25" s="7">
        <v>16</v>
      </c>
      <c r="AY25" s="7">
        <v>25</v>
      </c>
      <c r="AZ25" s="7">
        <v>23</v>
      </c>
      <c r="BA25" s="7">
        <v>23</v>
      </c>
      <c r="BB25" s="7">
        <v>36</v>
      </c>
    </row>
    <row r="26" spans="1:54" ht="15.75" thickBot="1" x14ac:dyDescent="0.3">
      <c r="A26" s="13"/>
      <c r="B26" s="18" t="s">
        <v>5</v>
      </c>
      <c r="C26" s="8">
        <f>C25/C24*100</f>
        <v>29.004854368932037</v>
      </c>
      <c r="D26" s="8">
        <f>D25/D24*100</f>
        <v>26.382488479262673</v>
      </c>
      <c r="E26" s="8">
        <f>E25/E24*100</f>
        <v>22.783389450056116</v>
      </c>
      <c r="F26" s="8">
        <f>F25/F24*100</f>
        <v>14.689265536723164</v>
      </c>
      <c r="G26" s="8">
        <f t="shared" ref="G26:BB26" si="9">G25/G24*100</f>
        <v>7.3421439060205582</v>
      </c>
      <c r="H26" s="8">
        <f t="shared" si="9"/>
        <v>5.804311774461028</v>
      </c>
      <c r="I26" s="8">
        <f t="shared" si="9"/>
        <v>8.651026392961878</v>
      </c>
      <c r="J26" s="8">
        <f t="shared" si="9"/>
        <v>14.173228346456693</v>
      </c>
      <c r="K26" s="8">
        <f t="shared" si="9"/>
        <v>15.221774193548388</v>
      </c>
      <c r="L26" s="8">
        <f t="shared" si="9"/>
        <v>11.016949152542372</v>
      </c>
      <c r="M26" s="8">
        <f t="shared" si="9"/>
        <v>13.25178389398573</v>
      </c>
      <c r="N26" s="8">
        <f t="shared" si="9"/>
        <v>9.652076318742985</v>
      </c>
      <c r="O26" s="8">
        <f t="shared" si="9"/>
        <v>5.8892815076560661</v>
      </c>
      <c r="P26" s="8">
        <f t="shared" si="9"/>
        <v>3.9806996381182147</v>
      </c>
      <c r="Q26" s="8">
        <f t="shared" si="9"/>
        <v>4.4349070100143066</v>
      </c>
      <c r="R26" s="8">
        <f t="shared" si="9"/>
        <v>5.3876478318002627</v>
      </c>
      <c r="S26" s="8">
        <f t="shared" si="9"/>
        <v>4.9881235154394297</v>
      </c>
      <c r="T26" s="8">
        <f t="shared" si="9"/>
        <v>5.2380952380952381</v>
      </c>
      <c r="U26" s="8">
        <f t="shared" si="9"/>
        <v>7.7997671711292194</v>
      </c>
      <c r="V26" s="8">
        <f t="shared" si="9"/>
        <v>7.7502691065662006</v>
      </c>
      <c r="W26" s="8">
        <f t="shared" si="9"/>
        <v>6.9852941176470589</v>
      </c>
      <c r="X26" s="8">
        <f t="shared" si="9"/>
        <v>6.1302681992337158</v>
      </c>
      <c r="Y26" s="8">
        <f t="shared" si="9"/>
        <v>5.9840425531914896</v>
      </c>
      <c r="Z26" s="8">
        <f t="shared" si="9"/>
        <v>4.619225967540574</v>
      </c>
      <c r="AA26" s="8">
        <f t="shared" si="9"/>
        <v>5.2096569250317666</v>
      </c>
      <c r="AB26" s="8">
        <f t="shared" si="9"/>
        <v>4.2553191489361701</v>
      </c>
      <c r="AC26" s="8">
        <f t="shared" si="9"/>
        <v>4.8051948051948052</v>
      </c>
      <c r="AD26" s="8">
        <f t="shared" si="9"/>
        <v>3.8615179760319571</v>
      </c>
      <c r="AE26" s="8">
        <f t="shared" si="9"/>
        <v>3.3877038895859477</v>
      </c>
      <c r="AF26" s="8">
        <f t="shared" si="9"/>
        <v>4.4742729306487696</v>
      </c>
      <c r="AG26" s="8">
        <f t="shared" si="9"/>
        <v>3.0339805825242721</v>
      </c>
      <c r="AH26" s="8">
        <f t="shared" si="9"/>
        <v>3.5758323057953145</v>
      </c>
      <c r="AI26" s="8">
        <f t="shared" si="9"/>
        <v>3.1319910514541389</v>
      </c>
      <c r="AJ26" s="8">
        <f t="shared" si="9"/>
        <v>4.4633368756641874</v>
      </c>
      <c r="AK26" s="8">
        <f t="shared" si="9"/>
        <v>2.8216704288939054</v>
      </c>
      <c r="AL26" s="8">
        <f t="shared" si="9"/>
        <v>2.1683673469387754</v>
      </c>
      <c r="AM26" s="8">
        <f t="shared" si="9"/>
        <v>3.4762456546929319</v>
      </c>
      <c r="AN26" s="8">
        <f t="shared" si="9"/>
        <v>2.8678304239401498</v>
      </c>
      <c r="AO26" s="8">
        <f t="shared" si="9"/>
        <v>2.8634361233480177</v>
      </c>
      <c r="AP26" s="8">
        <f t="shared" si="9"/>
        <v>3.7401574803149611</v>
      </c>
      <c r="AQ26" s="8">
        <f t="shared" si="9"/>
        <v>5.0473186119873814</v>
      </c>
      <c r="AR26" s="8">
        <f t="shared" si="9"/>
        <v>5.4054054054054053</v>
      </c>
      <c r="AS26" s="8">
        <f t="shared" si="9"/>
        <v>6.8745003996802554</v>
      </c>
      <c r="AT26" s="8">
        <f t="shared" si="9"/>
        <v>7.623318385650224</v>
      </c>
      <c r="AU26" s="8">
        <f t="shared" si="9"/>
        <v>6.7750677506775059</v>
      </c>
      <c r="AV26" s="8">
        <f t="shared" si="9"/>
        <v>3.0998851894374284</v>
      </c>
      <c r="AW26" s="8">
        <f t="shared" si="9"/>
        <v>5.4842473745624272</v>
      </c>
      <c r="AX26" s="8">
        <f t="shared" si="9"/>
        <v>1.9801980198019802</v>
      </c>
      <c r="AY26" s="8">
        <f t="shared" si="9"/>
        <v>3.1210986267166043</v>
      </c>
      <c r="AZ26" s="8">
        <f t="shared" si="9"/>
        <v>2.8430160692212612</v>
      </c>
      <c r="BA26" s="8">
        <f t="shared" si="9"/>
        <v>3.1506849315068495</v>
      </c>
      <c r="BB26" s="8">
        <f t="shared" si="9"/>
        <v>4.7058823529411766</v>
      </c>
    </row>
    <row r="27" spans="1:54" x14ac:dyDescent="0.25">
      <c r="A27" s="23" t="s">
        <v>3</v>
      </c>
      <c r="B27" s="24" t="s">
        <v>3</v>
      </c>
      <c r="C27" s="11">
        <f t="shared" ref="C27:D27" si="10">SUM(C6,C9,C12,C24)</f>
        <v>4120</v>
      </c>
      <c r="D27" s="11">
        <f t="shared" si="10"/>
        <v>4131</v>
      </c>
      <c r="E27" s="11">
        <f t="shared" ref="E27:F27" si="11">SUM(E6,E9,E12,E24)</f>
        <v>3513</v>
      </c>
      <c r="F27" s="11">
        <f t="shared" si="11"/>
        <v>2752</v>
      </c>
      <c r="G27" s="11">
        <f t="shared" ref="G27:H27" si="12">SUM(G6,G9,G12,G24)</f>
        <v>2614</v>
      </c>
      <c r="H27" s="11">
        <f t="shared" si="12"/>
        <v>2617</v>
      </c>
      <c r="I27" s="11">
        <f t="shared" ref="I27:J27" si="13">SUM(I6,I9,I12,I24)</f>
        <v>2872</v>
      </c>
      <c r="J27" s="11">
        <f t="shared" si="13"/>
        <v>3219</v>
      </c>
      <c r="K27" s="11">
        <f t="shared" ref="K27:L27" si="14">SUM(K6,K9,K12,K24)</f>
        <v>3763</v>
      </c>
      <c r="L27" s="11">
        <f t="shared" si="14"/>
        <v>4009</v>
      </c>
      <c r="M27" s="11">
        <f t="shared" ref="M27:N27" si="15">SUM(M6,M9,M12,M24)</f>
        <v>4042</v>
      </c>
      <c r="N27" s="11">
        <f t="shared" si="15"/>
        <v>3405</v>
      </c>
      <c r="O27" s="11">
        <f t="shared" ref="O27:P27" si="16">SUM(O6,O9,O12,O24)</f>
        <v>3215</v>
      </c>
      <c r="P27" s="11">
        <f t="shared" si="16"/>
        <v>3366</v>
      </c>
      <c r="Q27" s="11">
        <f t="shared" ref="Q27:R27" si="17">SUM(Q6,Q9,Q12,Q24)</f>
        <v>3186</v>
      </c>
      <c r="R27" s="11">
        <f t="shared" si="17"/>
        <v>3210</v>
      </c>
      <c r="S27" s="11">
        <f t="shared" ref="S27:T27" si="18">SUM(S6,S9,S12,S24)</f>
        <v>3256</v>
      </c>
      <c r="T27" s="11">
        <f t="shared" si="18"/>
        <v>3436</v>
      </c>
      <c r="U27" s="11">
        <f t="shared" ref="U27:V27" si="19">SUM(U6,U9,U12,U24)</f>
        <v>3546</v>
      </c>
      <c r="V27" s="11">
        <f t="shared" si="19"/>
        <v>3244</v>
      </c>
      <c r="W27" s="11">
        <f t="shared" ref="W27:X27" si="20">SUM(W6,W9,W12,W24)</f>
        <v>3098</v>
      </c>
      <c r="X27" s="11">
        <f t="shared" si="20"/>
        <v>2757</v>
      </c>
      <c r="Y27" s="11">
        <f t="shared" ref="Y27:Z27" si="21">SUM(Y6,Y9,Y12,Y24)</f>
        <v>2750</v>
      </c>
      <c r="Z27" s="11">
        <f t="shared" si="21"/>
        <v>2907</v>
      </c>
      <c r="AA27" s="11">
        <f t="shared" ref="AA27:AB27" si="22">SUM(AA6,AA9,AA12,AA24)</f>
        <v>2822</v>
      </c>
      <c r="AB27" s="11">
        <f t="shared" si="22"/>
        <v>2841</v>
      </c>
      <c r="AC27" s="11">
        <f t="shared" ref="AC27:AD27" si="23">SUM(AC6,AC9,AC12,AC24)</f>
        <v>2907</v>
      </c>
      <c r="AD27" s="11">
        <f t="shared" si="23"/>
        <v>2817</v>
      </c>
      <c r="AE27" s="11">
        <f t="shared" ref="AE27:AF27" si="24">SUM(AE6,AE9,AE12,AE24)</f>
        <v>2739</v>
      </c>
      <c r="AF27" s="11">
        <f t="shared" si="24"/>
        <v>3100</v>
      </c>
      <c r="AG27" s="11">
        <f t="shared" ref="AG27:AH27" si="25">SUM(AG6,AG9,AG12,AG24)</f>
        <v>3041</v>
      </c>
      <c r="AH27" s="11">
        <f t="shared" si="25"/>
        <v>3025</v>
      </c>
      <c r="AI27" s="11">
        <f t="shared" ref="AI27:AJ27" si="26">SUM(AI6,AI9,AI12,AI24)</f>
        <v>3251</v>
      </c>
      <c r="AJ27" s="11">
        <f t="shared" si="26"/>
        <v>3447</v>
      </c>
      <c r="AK27" s="11">
        <f t="shared" ref="AK27:AL27" si="27">SUM(AK6,AK9,AK12,AK24)</f>
        <v>3170</v>
      </c>
      <c r="AL27" s="11">
        <f t="shared" si="27"/>
        <v>3076</v>
      </c>
      <c r="AM27" s="11">
        <f t="shared" ref="AM27:AN27" si="28">SUM(AM6,AM9,AM12,AM24)</f>
        <v>3252</v>
      </c>
      <c r="AN27" s="11">
        <f t="shared" si="28"/>
        <v>2790</v>
      </c>
      <c r="AO27" s="11">
        <f t="shared" ref="AO27:AP27" si="29">SUM(AO6,AO9,AO12,AO24)</f>
        <v>3033</v>
      </c>
      <c r="AP27" s="11">
        <f t="shared" si="29"/>
        <v>3107</v>
      </c>
      <c r="AQ27" s="11">
        <f t="shared" ref="AQ27:AR27" si="30">SUM(AQ6,AQ9,AQ12,AQ24)</f>
        <v>3120</v>
      </c>
      <c r="AR27" s="11">
        <f t="shared" si="30"/>
        <v>3636</v>
      </c>
      <c r="AS27" s="11">
        <f t="shared" ref="AS27:AT27" si="31">SUM(AS6,AS9,AS12,AS24)</f>
        <v>3567</v>
      </c>
      <c r="AT27" s="11">
        <f t="shared" si="31"/>
        <v>3264</v>
      </c>
      <c r="AU27" s="11">
        <f t="shared" ref="AU27:AV27" si="32">SUM(AU6,AU9,AU12,AU24)</f>
        <v>3551</v>
      </c>
      <c r="AV27" s="11">
        <f t="shared" si="32"/>
        <v>3027</v>
      </c>
      <c r="AW27" s="11">
        <f t="shared" ref="AW27:AX27" si="33">SUM(AW6,AW9,AW12,AW24)</f>
        <v>2745</v>
      </c>
      <c r="AX27" s="11">
        <f t="shared" si="33"/>
        <v>2763</v>
      </c>
      <c r="AY27" s="11">
        <f t="shared" ref="AY27:AZ27" si="34">SUM(AY6,AY9,AY12,AY24)</f>
        <v>2741</v>
      </c>
      <c r="AZ27" s="11">
        <f t="shared" si="34"/>
        <v>2740</v>
      </c>
      <c r="BA27" s="11">
        <f t="shared" ref="BA27:BB27" si="35">SUM(BA6,BA9,BA12,BA24)</f>
        <v>2484</v>
      </c>
      <c r="BB27" s="11">
        <f t="shared" si="35"/>
        <v>2431</v>
      </c>
    </row>
    <row r="28" spans="1:54" x14ac:dyDescent="0.25">
      <c r="A28" s="13"/>
      <c r="B28" s="17" t="s">
        <v>4</v>
      </c>
      <c r="C28" s="6">
        <f t="shared" ref="C28:D28" si="36">SUM(C7,C10,C13,C25)</f>
        <v>963</v>
      </c>
      <c r="D28" s="6">
        <f t="shared" si="36"/>
        <v>1181</v>
      </c>
      <c r="E28" s="6">
        <f t="shared" ref="E28:F28" si="37">SUM(E7,E10,E13,E25)</f>
        <v>662</v>
      </c>
      <c r="F28" s="6">
        <f t="shared" si="37"/>
        <v>301</v>
      </c>
      <c r="G28" s="6">
        <f t="shared" ref="G28:H28" si="38">SUM(G7,G10,G13,G25)</f>
        <v>156</v>
      </c>
      <c r="H28" s="6">
        <f t="shared" si="38"/>
        <v>105</v>
      </c>
      <c r="I28" s="6">
        <f t="shared" ref="I28:J28" si="39">SUM(I7,I10,I13,I25)</f>
        <v>170</v>
      </c>
      <c r="J28" s="6">
        <f t="shared" si="39"/>
        <v>243</v>
      </c>
      <c r="K28" s="6">
        <f t="shared" ref="K28:L28" si="40">SUM(K7,K10,K13,K25)</f>
        <v>328</v>
      </c>
      <c r="L28" s="6">
        <f t="shared" si="40"/>
        <v>273</v>
      </c>
      <c r="M28" s="6">
        <f t="shared" ref="M28:N28" si="41">SUM(M7,M10,M13,M25)</f>
        <v>312</v>
      </c>
      <c r="N28" s="6">
        <f t="shared" si="41"/>
        <v>214</v>
      </c>
      <c r="O28" s="6">
        <f t="shared" ref="O28:P28" si="42">SUM(O7,O10,O13,O25)</f>
        <v>179</v>
      </c>
      <c r="P28" s="6">
        <f t="shared" si="42"/>
        <v>134</v>
      </c>
      <c r="Q28" s="6">
        <f t="shared" ref="Q28:R28" si="43">SUM(Q7,Q10,Q13,Q25)</f>
        <v>132</v>
      </c>
      <c r="R28" s="6">
        <f t="shared" si="43"/>
        <v>136</v>
      </c>
      <c r="S28" s="6">
        <f t="shared" ref="S28:T28" si="44">SUM(S7,S10,S13,S25)</f>
        <v>173</v>
      </c>
      <c r="T28" s="6">
        <f t="shared" si="44"/>
        <v>172</v>
      </c>
      <c r="U28" s="6">
        <f t="shared" ref="U28:V28" si="45">SUM(U7,U10,U13,U25)</f>
        <v>298</v>
      </c>
      <c r="V28" s="6">
        <f t="shared" si="45"/>
        <v>265</v>
      </c>
      <c r="W28" s="6">
        <f t="shared" ref="W28:X28" si="46">SUM(W7,W10,W13,W25)</f>
        <v>177</v>
      </c>
      <c r="X28" s="6">
        <f t="shared" si="46"/>
        <v>203</v>
      </c>
      <c r="Y28" s="6">
        <f t="shared" ref="Y28:Z28" si="47">SUM(Y7,Y10,Y13,Y25)</f>
        <v>150</v>
      </c>
      <c r="Z28" s="6">
        <f t="shared" si="47"/>
        <v>148</v>
      </c>
      <c r="AA28" s="6">
        <f t="shared" ref="AA28:AB28" si="48">SUM(AA7,AA10,AA13,AA25)</f>
        <v>132</v>
      </c>
      <c r="AB28" s="6">
        <f t="shared" si="48"/>
        <v>111</v>
      </c>
      <c r="AC28" s="6">
        <f t="shared" ref="AC28:AD28" si="49">SUM(AC7,AC10,AC13,AC25)</f>
        <v>119</v>
      </c>
      <c r="AD28" s="6">
        <f t="shared" si="49"/>
        <v>105</v>
      </c>
      <c r="AE28" s="6">
        <f t="shared" ref="AE28:AF28" si="50">SUM(AE7,AE10,AE13,AE25)</f>
        <v>106</v>
      </c>
      <c r="AF28" s="6">
        <f t="shared" si="50"/>
        <v>127</v>
      </c>
      <c r="AG28" s="6">
        <f t="shared" ref="AG28:AH28" si="51">SUM(AG7,AG10,AG13,AG25)</f>
        <v>104</v>
      </c>
      <c r="AH28" s="6">
        <f t="shared" si="51"/>
        <v>100</v>
      </c>
      <c r="AI28" s="6">
        <f t="shared" ref="AI28:AJ28" si="52">SUM(AI7,AI10,AI13,AI25)</f>
        <v>142</v>
      </c>
      <c r="AJ28" s="6">
        <f t="shared" si="52"/>
        <v>123</v>
      </c>
      <c r="AK28" s="6">
        <f t="shared" ref="AK28:AL28" si="53">SUM(AK7,AK10,AK13,AK25)</f>
        <v>102</v>
      </c>
      <c r="AL28" s="6">
        <f t="shared" si="53"/>
        <v>85</v>
      </c>
      <c r="AM28" s="6">
        <f t="shared" ref="AM28:AN28" si="54">SUM(AM7,AM10,AM13,AM25)</f>
        <v>127</v>
      </c>
      <c r="AN28" s="6">
        <f t="shared" si="54"/>
        <v>78</v>
      </c>
      <c r="AO28" s="6">
        <f t="shared" ref="AO28:AP28" si="55">SUM(AO7,AO10,AO13,AO25)</f>
        <v>96</v>
      </c>
      <c r="AP28" s="6">
        <f t="shared" si="55"/>
        <v>100</v>
      </c>
      <c r="AQ28" s="6">
        <f t="shared" ref="AQ28:AR28" si="56">SUM(AQ7,AQ10,AQ13,AQ25)</f>
        <v>99</v>
      </c>
      <c r="AR28" s="6">
        <f t="shared" si="56"/>
        <v>132</v>
      </c>
      <c r="AS28" s="6">
        <f t="shared" ref="AS28:AT28" si="57">SUM(AS7,AS10,AS13,AS25)</f>
        <v>177</v>
      </c>
      <c r="AT28" s="6">
        <f t="shared" si="57"/>
        <v>132</v>
      </c>
      <c r="AU28" s="6">
        <f t="shared" ref="AU28:AV28" si="58">SUM(AU7,AU10,AU13,AU25)</f>
        <v>152</v>
      </c>
      <c r="AV28" s="6">
        <f t="shared" si="58"/>
        <v>90</v>
      </c>
      <c r="AW28" s="6">
        <f t="shared" ref="AW28:AX28" si="59">SUM(AW7,AW10,AW13,AW25)</f>
        <v>103</v>
      </c>
      <c r="AX28" s="6">
        <f t="shared" si="59"/>
        <v>45</v>
      </c>
      <c r="AY28" s="6">
        <f t="shared" ref="AY28:AZ28" si="60">SUM(AY7,AY10,AY13,AY25)</f>
        <v>67</v>
      </c>
      <c r="AZ28" s="6">
        <f t="shared" si="60"/>
        <v>98</v>
      </c>
      <c r="BA28" s="6">
        <f t="shared" ref="BA28:BB28" si="61">SUM(BA7,BA10,BA13,BA25)</f>
        <v>87</v>
      </c>
      <c r="BB28" s="6">
        <f t="shared" si="61"/>
        <v>79</v>
      </c>
    </row>
    <row r="29" spans="1:54" ht="15.75" thickBot="1" x14ac:dyDescent="0.3">
      <c r="A29" s="14"/>
      <c r="B29" s="21" t="s">
        <v>5</v>
      </c>
      <c r="C29" s="22">
        <f>C28/C27*100</f>
        <v>23.373786407766993</v>
      </c>
      <c r="D29" s="22">
        <f>D28/D27*100</f>
        <v>28.588719438392641</v>
      </c>
      <c r="E29" s="22">
        <f>E28/E27*100</f>
        <v>18.844292627384</v>
      </c>
      <c r="F29" s="22">
        <f>F28/F27*100</f>
        <v>10.9375</v>
      </c>
      <c r="G29" s="22">
        <f t="shared" ref="G29:H29" si="62">G28/G27*100</f>
        <v>5.9678653404743685</v>
      </c>
      <c r="H29" s="22">
        <f t="shared" si="62"/>
        <v>4.0122277416889567</v>
      </c>
      <c r="I29" s="22">
        <f t="shared" ref="I29:J29" si="63">I28/I27*100</f>
        <v>5.9192200557103067</v>
      </c>
      <c r="J29" s="22">
        <f t="shared" si="63"/>
        <v>7.5489282385834109</v>
      </c>
      <c r="K29" s="22">
        <f t="shared" ref="K29:L29" si="64">K28/K27*100</f>
        <v>8.7164496412436883</v>
      </c>
      <c r="L29" s="22">
        <f t="shared" si="64"/>
        <v>6.8096782239960092</v>
      </c>
      <c r="M29" s="22">
        <f t="shared" ref="M29:N29" si="65">M28/M27*100</f>
        <v>7.7189510143493321</v>
      </c>
      <c r="N29" s="22">
        <f t="shared" si="65"/>
        <v>6.2848751835535985</v>
      </c>
      <c r="O29" s="22">
        <f t="shared" ref="O29:P29" si="66">O28/O27*100</f>
        <v>5.5676516329704508</v>
      </c>
      <c r="P29" s="22">
        <f t="shared" si="66"/>
        <v>3.9809863339275102</v>
      </c>
      <c r="Q29" s="22">
        <f t="shared" ref="Q29:R29" si="67">Q28/Q27*100</f>
        <v>4.1431261770244827</v>
      </c>
      <c r="R29" s="22">
        <f t="shared" si="67"/>
        <v>4.2367601246105915</v>
      </c>
      <c r="S29" s="22">
        <f t="shared" ref="S29:T29" si="68">S28/S27*100</f>
        <v>5.3132678132678137</v>
      </c>
      <c r="T29" s="22">
        <f t="shared" si="68"/>
        <v>5.0058207217694992</v>
      </c>
      <c r="U29" s="22">
        <f t="shared" ref="U29:V29" si="69">U28/U27*100</f>
        <v>8.4038353073886078</v>
      </c>
      <c r="V29" s="22">
        <f t="shared" si="69"/>
        <v>8.1689272503082613</v>
      </c>
      <c r="W29" s="22">
        <f t="shared" ref="W29:X29" si="70">W28/W27*100</f>
        <v>5.7133634602969652</v>
      </c>
      <c r="X29" s="22">
        <f t="shared" si="70"/>
        <v>7.3630758070366342</v>
      </c>
      <c r="Y29" s="22">
        <f t="shared" ref="Y29:Z29" si="71">Y28/Y27*100</f>
        <v>5.4545454545454541</v>
      </c>
      <c r="Z29" s="22">
        <f t="shared" si="71"/>
        <v>5.091159270725834</v>
      </c>
      <c r="AA29" s="22">
        <f t="shared" ref="AA29:AB29" si="72">AA28/AA27*100</f>
        <v>4.6775336640680374</v>
      </c>
      <c r="AB29" s="22">
        <f t="shared" si="72"/>
        <v>3.907074973600845</v>
      </c>
      <c r="AC29" s="22">
        <f t="shared" ref="AC29:AD29" si="73">AC28/AC27*100</f>
        <v>4.0935672514619883</v>
      </c>
      <c r="AD29" s="22">
        <f t="shared" si="73"/>
        <v>3.727369542066028</v>
      </c>
      <c r="AE29" s="22">
        <f t="shared" ref="AE29:AF29" si="74">AE28/AE27*100</f>
        <v>3.8700255567725446</v>
      </c>
      <c r="AF29" s="22">
        <f t="shared" si="74"/>
        <v>4.096774193548387</v>
      </c>
      <c r="AG29" s="22">
        <f t="shared" ref="AG29:AH29" si="75">AG28/AG27*100</f>
        <v>3.419927655376521</v>
      </c>
      <c r="AH29" s="22">
        <f t="shared" si="75"/>
        <v>3.3057851239669422</v>
      </c>
      <c r="AI29" s="22">
        <f t="shared" ref="AI29:AJ29" si="76">AI28/AI27*100</f>
        <v>4.367886804060289</v>
      </c>
      <c r="AJ29" s="22">
        <f t="shared" si="76"/>
        <v>3.5683202785030463</v>
      </c>
      <c r="AK29" s="22">
        <f t="shared" ref="AK29:AL29" si="77">AK28/AK27*100</f>
        <v>3.2176656151419554</v>
      </c>
      <c r="AL29" s="22">
        <f t="shared" si="77"/>
        <v>2.7633289986996097</v>
      </c>
      <c r="AM29" s="22">
        <f t="shared" ref="AM29:AN29" si="78">AM28/AM27*100</f>
        <v>3.9052890528905286</v>
      </c>
      <c r="AN29" s="22">
        <f t="shared" si="78"/>
        <v>2.795698924731183</v>
      </c>
      <c r="AO29" s="22">
        <f t="shared" ref="AO29:AP29" si="79">AO28/AO27*100</f>
        <v>3.1651829871414439</v>
      </c>
      <c r="AP29" s="22">
        <f t="shared" si="79"/>
        <v>3.21853878339234</v>
      </c>
      <c r="AQ29" s="22">
        <f t="shared" ref="AQ29:AR29" si="80">AQ28/AQ27*100</f>
        <v>3.1730769230769229</v>
      </c>
      <c r="AR29" s="22">
        <f t="shared" si="80"/>
        <v>3.6303630363036308</v>
      </c>
      <c r="AS29" s="22">
        <f t="shared" ref="AS29:AT29" si="81">AS28/AS27*100</f>
        <v>4.9621530698065603</v>
      </c>
      <c r="AT29" s="22">
        <f t="shared" si="81"/>
        <v>4.0441176470588234</v>
      </c>
      <c r="AU29" s="22">
        <f t="shared" ref="AU29:AV29" si="82">AU28/AU27*100</f>
        <v>4.2804843705998312</v>
      </c>
      <c r="AV29" s="22">
        <f t="shared" si="82"/>
        <v>2.9732408325074329</v>
      </c>
      <c r="AW29" s="22">
        <f t="shared" ref="AW29:AX29" si="83">AW28/AW27*100</f>
        <v>3.7522768670309654</v>
      </c>
      <c r="AX29" s="22">
        <f t="shared" si="83"/>
        <v>1.6286644951140066</v>
      </c>
      <c r="AY29" s="22">
        <f t="shared" ref="AY29:AZ29" si="84">AY28/AY27*100</f>
        <v>2.4443633710324697</v>
      </c>
      <c r="AZ29" s="22">
        <f t="shared" si="84"/>
        <v>3.5766423357664232</v>
      </c>
      <c r="BA29" s="22">
        <f t="shared" ref="BA29:BB29" si="85">BA28/BA27*100</f>
        <v>3.5024154589371985</v>
      </c>
      <c r="BB29" s="22">
        <f t="shared" si="85"/>
        <v>3.2496914849856027</v>
      </c>
    </row>
    <row r="30" spans="1:54" x14ac:dyDescent="0.25">
      <c r="A30" s="31" t="s">
        <v>22</v>
      </c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54" x14ac:dyDescent="0.25">
      <c r="A31" s="30" t="s">
        <v>24</v>
      </c>
    </row>
  </sheetData>
  <mergeCells count="1">
    <mergeCell ref="A4:B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H34"/>
  <sheetViews>
    <sheetView zoomScale="80" zoomScaleNormal="80" workbookViewId="0">
      <pane xSplit="1" topLeftCell="B1" activePane="topRight" state="frozen"/>
      <selection pane="topRight" activeCell="BC24" sqref="BC24"/>
    </sheetView>
  </sheetViews>
  <sheetFormatPr baseColWidth="10" defaultRowHeight="15" x14ac:dyDescent="0.25"/>
  <cols>
    <col min="2" max="2" width="13.5703125" bestFit="1" customWidth="1"/>
  </cols>
  <sheetData>
    <row r="1" spans="1:190" x14ac:dyDescent="0.25">
      <c r="A1" s="2" t="s">
        <v>21</v>
      </c>
      <c r="B1" s="3"/>
      <c r="C1" s="5"/>
      <c r="D1" s="5"/>
      <c r="E1" s="5"/>
      <c r="F1" s="5"/>
      <c r="G1" s="5"/>
      <c r="H1" s="5"/>
      <c r="I1" s="4"/>
      <c r="J1" s="2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</row>
    <row r="2" spans="1:190" x14ac:dyDescent="0.25">
      <c r="A2" s="2" t="s">
        <v>29</v>
      </c>
      <c r="B2" s="4"/>
      <c r="C2" s="5"/>
      <c r="D2" s="5"/>
      <c r="E2" s="5"/>
      <c r="F2" s="25"/>
      <c r="G2" s="5"/>
      <c r="H2" s="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</row>
    <row r="3" spans="1:190" ht="15.75" thickBot="1" x14ac:dyDescent="0.3">
      <c r="A3" s="4"/>
      <c r="B3" s="4"/>
      <c r="C3" s="10"/>
      <c r="D3" s="10"/>
      <c r="E3" s="10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</row>
    <row r="4" spans="1:190" ht="15.75" thickBot="1" x14ac:dyDescent="0.3">
      <c r="A4" s="34" t="s">
        <v>20</v>
      </c>
      <c r="B4" s="35"/>
      <c r="C4" s="27" t="s">
        <v>0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</row>
    <row r="5" spans="1:190" x14ac:dyDescent="0.25">
      <c r="A5" s="36"/>
      <c r="B5" s="37"/>
      <c r="C5" s="15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5">
        <v>7</v>
      </c>
      <c r="J5" s="15">
        <v>8</v>
      </c>
      <c r="K5" s="15">
        <v>9</v>
      </c>
      <c r="L5" s="15">
        <v>10</v>
      </c>
      <c r="M5" s="15">
        <v>11</v>
      </c>
      <c r="N5" s="15">
        <v>12</v>
      </c>
      <c r="O5" s="15">
        <v>13</v>
      </c>
      <c r="P5" s="15">
        <v>14</v>
      </c>
      <c r="Q5" s="15">
        <v>15</v>
      </c>
      <c r="R5" s="15">
        <v>16</v>
      </c>
      <c r="S5" s="15">
        <v>17</v>
      </c>
      <c r="T5" s="15">
        <v>18</v>
      </c>
      <c r="U5" s="15">
        <v>19</v>
      </c>
      <c r="V5" s="15">
        <v>20</v>
      </c>
      <c r="W5" s="15">
        <v>21</v>
      </c>
      <c r="X5" s="15">
        <v>22</v>
      </c>
      <c r="Y5" s="15">
        <v>23</v>
      </c>
      <c r="Z5" s="15">
        <v>24</v>
      </c>
      <c r="AA5" s="15">
        <v>25</v>
      </c>
      <c r="AB5" s="15">
        <v>26</v>
      </c>
      <c r="AC5" s="15">
        <v>27</v>
      </c>
      <c r="AD5" s="15">
        <v>28</v>
      </c>
      <c r="AE5" s="15">
        <v>29</v>
      </c>
      <c r="AF5" s="15">
        <v>30</v>
      </c>
      <c r="AG5" s="15">
        <v>31</v>
      </c>
      <c r="AH5" s="15">
        <v>32</v>
      </c>
      <c r="AI5" s="15">
        <v>33</v>
      </c>
      <c r="AJ5" s="15">
        <v>34</v>
      </c>
      <c r="AK5" s="15">
        <v>35</v>
      </c>
      <c r="AL5" s="15">
        <v>36</v>
      </c>
      <c r="AM5" s="15">
        <v>37</v>
      </c>
      <c r="AN5" s="15">
        <v>38</v>
      </c>
      <c r="AO5" s="15">
        <v>39</v>
      </c>
      <c r="AP5" s="15">
        <v>40</v>
      </c>
      <c r="AQ5" s="15">
        <v>41</v>
      </c>
      <c r="AR5" s="15">
        <v>42</v>
      </c>
      <c r="AS5" s="15">
        <v>43</v>
      </c>
      <c r="AT5" s="15">
        <v>44</v>
      </c>
      <c r="AU5" s="15">
        <v>45</v>
      </c>
      <c r="AV5" s="15">
        <v>46</v>
      </c>
      <c r="AW5" s="15">
        <v>47</v>
      </c>
      <c r="AX5" s="15">
        <v>48</v>
      </c>
      <c r="AY5" s="15">
        <v>49</v>
      </c>
      <c r="AZ5" s="15">
        <v>50</v>
      </c>
      <c r="BA5" s="15">
        <v>51</v>
      </c>
      <c r="BB5" s="15">
        <v>52</v>
      </c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</row>
    <row r="6" spans="1:190" x14ac:dyDescent="0.25">
      <c r="A6" s="12" t="s">
        <v>17</v>
      </c>
      <c r="B6" s="16" t="s">
        <v>3</v>
      </c>
      <c r="C6" s="9">
        <v>185</v>
      </c>
      <c r="D6" s="9">
        <v>161</v>
      </c>
      <c r="E6" s="9">
        <v>172</v>
      </c>
      <c r="F6" s="9">
        <v>148</v>
      </c>
      <c r="G6" s="9">
        <v>154</v>
      </c>
      <c r="H6" s="9">
        <v>161</v>
      </c>
      <c r="I6" s="9">
        <v>172</v>
      </c>
      <c r="J6" s="9">
        <v>199</v>
      </c>
      <c r="K6" s="9">
        <v>160</v>
      </c>
      <c r="L6" s="9">
        <v>188</v>
      </c>
      <c r="M6" s="9">
        <v>174</v>
      </c>
      <c r="N6" s="9">
        <v>172</v>
      </c>
      <c r="O6" s="9">
        <v>169</v>
      </c>
      <c r="P6" s="9">
        <v>175</v>
      </c>
      <c r="Q6" s="9">
        <v>171</v>
      </c>
      <c r="R6" s="9">
        <v>171</v>
      </c>
      <c r="S6" s="9">
        <v>185</v>
      </c>
      <c r="T6" s="9">
        <v>187</v>
      </c>
      <c r="U6" s="9">
        <v>180</v>
      </c>
      <c r="V6" s="9">
        <v>174</v>
      </c>
      <c r="W6" s="9">
        <v>160</v>
      </c>
      <c r="X6" s="9">
        <v>179</v>
      </c>
      <c r="Y6" s="9">
        <v>193</v>
      </c>
      <c r="Z6" s="9">
        <v>194</v>
      </c>
      <c r="AA6" s="9">
        <v>166</v>
      </c>
      <c r="AB6" s="9">
        <v>185</v>
      </c>
      <c r="AC6" s="9">
        <v>207</v>
      </c>
      <c r="AD6" s="9">
        <v>194</v>
      </c>
      <c r="AE6" s="9">
        <v>173</v>
      </c>
      <c r="AF6" s="9">
        <v>185</v>
      </c>
      <c r="AG6" s="9">
        <v>185</v>
      </c>
      <c r="AH6" s="9">
        <v>170</v>
      </c>
      <c r="AI6" s="9">
        <v>172</v>
      </c>
      <c r="AJ6" s="9">
        <v>233</v>
      </c>
      <c r="AK6" s="9">
        <v>177</v>
      </c>
      <c r="AL6" s="9">
        <v>192</v>
      </c>
      <c r="AM6" s="9">
        <v>193</v>
      </c>
      <c r="AN6" s="9">
        <v>200</v>
      </c>
      <c r="AO6" s="9">
        <v>189</v>
      </c>
      <c r="AP6" s="9">
        <v>188</v>
      </c>
      <c r="AQ6" s="9">
        <v>176</v>
      </c>
      <c r="AR6" s="9">
        <v>200</v>
      </c>
      <c r="AS6" s="9">
        <v>183</v>
      </c>
      <c r="AT6" s="9">
        <v>188</v>
      </c>
      <c r="AU6" s="9">
        <v>185</v>
      </c>
      <c r="AV6" s="9">
        <v>204</v>
      </c>
      <c r="AW6" s="9">
        <v>167</v>
      </c>
      <c r="AX6" s="9">
        <v>182</v>
      </c>
      <c r="AY6" s="9">
        <v>165</v>
      </c>
      <c r="AZ6" s="9">
        <v>163</v>
      </c>
      <c r="BA6" s="9">
        <v>141</v>
      </c>
      <c r="BB6" s="9">
        <v>168</v>
      </c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</row>
    <row r="7" spans="1:190" x14ac:dyDescent="0.25">
      <c r="A7" s="13"/>
      <c r="B7" s="17" t="s">
        <v>4</v>
      </c>
      <c r="C7" s="20">
        <v>3</v>
      </c>
      <c r="D7" s="7">
        <v>4</v>
      </c>
      <c r="E7" s="7">
        <v>6</v>
      </c>
      <c r="F7" s="7">
        <v>2</v>
      </c>
      <c r="G7" s="7">
        <v>0</v>
      </c>
      <c r="H7" s="7">
        <v>2</v>
      </c>
      <c r="I7" s="7">
        <v>0</v>
      </c>
      <c r="J7" s="7">
        <v>2</v>
      </c>
      <c r="K7" s="7">
        <v>2</v>
      </c>
      <c r="L7" s="7">
        <v>0</v>
      </c>
      <c r="M7" s="7">
        <v>0</v>
      </c>
      <c r="N7" s="7">
        <v>2</v>
      </c>
      <c r="O7" s="7">
        <v>2</v>
      </c>
      <c r="P7" s="7">
        <v>1</v>
      </c>
      <c r="Q7" s="7">
        <v>0</v>
      </c>
      <c r="R7" s="7">
        <v>1</v>
      </c>
      <c r="S7" s="7">
        <v>0</v>
      </c>
      <c r="T7" s="7">
        <v>0</v>
      </c>
      <c r="U7" s="7">
        <v>2</v>
      </c>
      <c r="V7" s="7">
        <v>2</v>
      </c>
      <c r="W7" s="7">
        <v>0</v>
      </c>
      <c r="X7" s="7">
        <v>4</v>
      </c>
      <c r="Y7" s="7">
        <v>1</v>
      </c>
      <c r="Z7" s="7">
        <v>0</v>
      </c>
      <c r="AA7" s="7">
        <v>0</v>
      </c>
      <c r="AB7" s="7">
        <v>2</v>
      </c>
      <c r="AC7" s="7">
        <v>0</v>
      </c>
      <c r="AD7" s="7">
        <v>1</v>
      </c>
      <c r="AE7" s="7">
        <v>1</v>
      </c>
      <c r="AF7" s="7">
        <v>1</v>
      </c>
      <c r="AG7" s="7">
        <v>0</v>
      </c>
      <c r="AH7" s="7">
        <v>1</v>
      </c>
      <c r="AI7" s="7">
        <v>1</v>
      </c>
      <c r="AJ7" s="7">
        <v>2</v>
      </c>
      <c r="AK7" s="7">
        <v>3</v>
      </c>
      <c r="AL7" s="7">
        <v>5</v>
      </c>
      <c r="AM7" s="7">
        <v>0</v>
      </c>
      <c r="AN7" s="7">
        <v>2</v>
      </c>
      <c r="AO7" s="7">
        <v>3</v>
      </c>
      <c r="AP7" s="7">
        <v>1</v>
      </c>
      <c r="AQ7" s="7">
        <v>1</v>
      </c>
      <c r="AR7" s="7">
        <v>0</v>
      </c>
      <c r="AS7" s="7">
        <v>1</v>
      </c>
      <c r="AT7" s="7">
        <v>1</v>
      </c>
      <c r="AU7" s="7">
        <v>1</v>
      </c>
      <c r="AV7" s="7">
        <v>1</v>
      </c>
      <c r="AW7" s="7">
        <v>4</v>
      </c>
      <c r="AX7" s="7">
        <v>1</v>
      </c>
      <c r="AY7" s="7">
        <v>0</v>
      </c>
      <c r="AZ7" s="7">
        <v>2</v>
      </c>
      <c r="BA7" s="7">
        <v>0</v>
      </c>
      <c r="BB7" s="7">
        <v>1</v>
      </c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</row>
    <row r="8" spans="1:190" x14ac:dyDescent="0.25">
      <c r="A8" s="13"/>
      <c r="B8" s="18" t="s">
        <v>5</v>
      </c>
      <c r="C8" s="8">
        <f t="shared" ref="C8:BB8" si="0">C7/C6*100</f>
        <v>1.6216216216216217</v>
      </c>
      <c r="D8" s="8">
        <f t="shared" si="0"/>
        <v>2.4844720496894408</v>
      </c>
      <c r="E8" s="8">
        <f t="shared" si="0"/>
        <v>3.4883720930232558</v>
      </c>
      <c r="F8" s="8">
        <f t="shared" si="0"/>
        <v>1.3513513513513513</v>
      </c>
      <c r="G8" s="8">
        <f t="shared" si="0"/>
        <v>0</v>
      </c>
      <c r="H8" s="8">
        <f t="shared" si="0"/>
        <v>1.2422360248447204</v>
      </c>
      <c r="I8" s="8">
        <f t="shared" si="0"/>
        <v>0</v>
      </c>
      <c r="J8" s="8">
        <f t="shared" si="0"/>
        <v>1.0050251256281406</v>
      </c>
      <c r="K8" s="8">
        <f t="shared" si="0"/>
        <v>1.25</v>
      </c>
      <c r="L8" s="8">
        <f t="shared" si="0"/>
        <v>0</v>
      </c>
      <c r="M8" s="8">
        <f t="shared" si="0"/>
        <v>0</v>
      </c>
      <c r="N8" s="8">
        <f t="shared" si="0"/>
        <v>1.1627906976744187</v>
      </c>
      <c r="O8" s="8">
        <f t="shared" si="0"/>
        <v>1.1834319526627219</v>
      </c>
      <c r="P8" s="8">
        <f t="shared" si="0"/>
        <v>0.5714285714285714</v>
      </c>
      <c r="Q8" s="8">
        <f t="shared" si="0"/>
        <v>0</v>
      </c>
      <c r="R8" s="8">
        <f t="shared" si="0"/>
        <v>0.58479532163742687</v>
      </c>
      <c r="S8" s="8">
        <f t="shared" si="0"/>
        <v>0</v>
      </c>
      <c r="T8" s="8">
        <f t="shared" si="0"/>
        <v>0</v>
      </c>
      <c r="U8" s="8">
        <f t="shared" si="0"/>
        <v>1.1111111111111112</v>
      </c>
      <c r="V8" s="8">
        <f t="shared" si="0"/>
        <v>1.1494252873563218</v>
      </c>
      <c r="W8" s="8">
        <f t="shared" si="0"/>
        <v>0</v>
      </c>
      <c r="X8" s="8">
        <f t="shared" si="0"/>
        <v>2.2346368715083798</v>
      </c>
      <c r="Y8" s="8">
        <f t="shared" si="0"/>
        <v>0.5181347150259068</v>
      </c>
      <c r="Z8" s="8">
        <f t="shared" si="0"/>
        <v>0</v>
      </c>
      <c r="AA8" s="8">
        <f t="shared" si="0"/>
        <v>0</v>
      </c>
      <c r="AB8" s="8">
        <f t="shared" si="0"/>
        <v>1.0810810810810811</v>
      </c>
      <c r="AC8" s="8">
        <f t="shared" si="0"/>
        <v>0</v>
      </c>
      <c r="AD8" s="8">
        <f t="shared" si="0"/>
        <v>0.51546391752577314</v>
      </c>
      <c r="AE8" s="8">
        <f t="shared" si="0"/>
        <v>0.57803468208092479</v>
      </c>
      <c r="AF8" s="8">
        <f t="shared" si="0"/>
        <v>0.54054054054054057</v>
      </c>
      <c r="AG8" s="8">
        <f t="shared" si="0"/>
        <v>0</v>
      </c>
      <c r="AH8" s="8">
        <f t="shared" si="0"/>
        <v>0.58823529411764708</v>
      </c>
      <c r="AI8" s="8">
        <f t="shared" si="0"/>
        <v>0.58139534883720934</v>
      </c>
      <c r="AJ8" s="8">
        <f t="shared" si="0"/>
        <v>0.85836909871244638</v>
      </c>
      <c r="AK8" s="8">
        <f t="shared" si="0"/>
        <v>1.6949152542372881</v>
      </c>
      <c r="AL8" s="8">
        <f t="shared" si="0"/>
        <v>2.604166666666667</v>
      </c>
      <c r="AM8" s="8">
        <f t="shared" si="0"/>
        <v>0</v>
      </c>
      <c r="AN8" s="8">
        <f t="shared" si="0"/>
        <v>1</v>
      </c>
      <c r="AO8" s="8">
        <f t="shared" si="0"/>
        <v>1.5873015873015872</v>
      </c>
      <c r="AP8" s="8">
        <f t="shared" si="0"/>
        <v>0.53191489361702127</v>
      </c>
      <c r="AQ8" s="8">
        <f t="shared" si="0"/>
        <v>0.56818181818181823</v>
      </c>
      <c r="AR8" s="8">
        <f t="shared" si="0"/>
        <v>0</v>
      </c>
      <c r="AS8" s="8">
        <f t="shared" si="0"/>
        <v>0.54644808743169404</v>
      </c>
      <c r="AT8" s="8">
        <f t="shared" si="0"/>
        <v>0.53191489361702127</v>
      </c>
      <c r="AU8" s="8">
        <f t="shared" si="0"/>
        <v>0.54054054054054057</v>
      </c>
      <c r="AV8" s="8">
        <f t="shared" si="0"/>
        <v>0.49019607843137253</v>
      </c>
      <c r="AW8" s="8">
        <f t="shared" si="0"/>
        <v>2.3952095808383236</v>
      </c>
      <c r="AX8" s="8">
        <f t="shared" si="0"/>
        <v>0.5494505494505495</v>
      </c>
      <c r="AY8" s="8">
        <f t="shared" si="0"/>
        <v>0</v>
      </c>
      <c r="AZ8" s="8">
        <f t="shared" si="0"/>
        <v>1.2269938650306749</v>
      </c>
      <c r="BA8" s="8">
        <f t="shared" si="0"/>
        <v>0</v>
      </c>
      <c r="BB8" s="8">
        <f t="shared" si="0"/>
        <v>0.59523809523809523</v>
      </c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</row>
    <row r="9" spans="1:190" x14ac:dyDescent="0.25">
      <c r="A9" s="12" t="s">
        <v>12</v>
      </c>
      <c r="B9" s="16" t="s">
        <v>3</v>
      </c>
      <c r="C9" s="9">
        <v>132</v>
      </c>
      <c r="D9" s="9">
        <v>126</v>
      </c>
      <c r="E9" s="9">
        <v>102</v>
      </c>
      <c r="F9" s="9">
        <v>123</v>
      </c>
      <c r="G9" s="9">
        <v>109</v>
      </c>
      <c r="H9" s="9">
        <v>115</v>
      </c>
      <c r="I9" s="9">
        <v>126</v>
      </c>
      <c r="J9" s="9">
        <v>155</v>
      </c>
      <c r="K9" s="9">
        <v>139</v>
      </c>
      <c r="L9" s="9">
        <v>139</v>
      </c>
      <c r="M9" s="9">
        <v>112</v>
      </c>
      <c r="N9" s="9">
        <v>108</v>
      </c>
      <c r="O9" s="9">
        <v>100</v>
      </c>
      <c r="P9" s="9">
        <v>124</v>
      </c>
      <c r="Q9" s="9">
        <v>103</v>
      </c>
      <c r="R9" s="9">
        <v>114</v>
      </c>
      <c r="S9" s="9">
        <v>108</v>
      </c>
      <c r="T9" s="9">
        <v>121</v>
      </c>
      <c r="U9" s="9">
        <v>108</v>
      </c>
      <c r="V9" s="9">
        <v>116</v>
      </c>
      <c r="W9" s="9">
        <v>133</v>
      </c>
      <c r="X9" s="9">
        <v>127</v>
      </c>
      <c r="Y9" s="9">
        <v>131</v>
      </c>
      <c r="Z9" s="9">
        <v>120</v>
      </c>
      <c r="AA9" s="9">
        <v>116</v>
      </c>
      <c r="AB9" s="9">
        <v>122</v>
      </c>
      <c r="AC9" s="9">
        <v>137</v>
      </c>
      <c r="AD9" s="9">
        <v>134</v>
      </c>
      <c r="AE9" s="9">
        <v>127</v>
      </c>
      <c r="AF9" s="9">
        <v>127</v>
      </c>
      <c r="AG9" s="9">
        <v>133</v>
      </c>
      <c r="AH9" s="9">
        <v>139</v>
      </c>
      <c r="AI9" s="9">
        <v>113</v>
      </c>
      <c r="AJ9" s="9">
        <v>119</v>
      </c>
      <c r="AK9" s="9">
        <v>104</v>
      </c>
      <c r="AL9" s="9">
        <v>119</v>
      </c>
      <c r="AM9" s="9">
        <v>126</v>
      </c>
      <c r="AN9" s="9">
        <v>122</v>
      </c>
      <c r="AO9" s="9">
        <v>109</v>
      </c>
      <c r="AP9" s="9">
        <v>116</v>
      </c>
      <c r="AQ9" s="9">
        <v>99</v>
      </c>
      <c r="AR9" s="9">
        <v>102</v>
      </c>
      <c r="AS9" s="9">
        <v>132</v>
      </c>
      <c r="AT9" s="9">
        <v>127</v>
      </c>
      <c r="AU9" s="9">
        <v>111</v>
      </c>
      <c r="AV9" s="9">
        <v>116</v>
      </c>
      <c r="AW9" s="9">
        <v>117</v>
      </c>
      <c r="AX9" s="9">
        <v>108</v>
      </c>
      <c r="AY9" s="9">
        <v>129</v>
      </c>
      <c r="AZ9" s="9">
        <v>108</v>
      </c>
      <c r="BA9" s="9">
        <v>87</v>
      </c>
      <c r="BB9" s="9">
        <v>82</v>
      </c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</row>
    <row r="10" spans="1:190" x14ac:dyDescent="0.25">
      <c r="A10" s="13"/>
      <c r="B10" s="17" t="s">
        <v>4</v>
      </c>
      <c r="C10" s="20">
        <v>30</v>
      </c>
      <c r="D10" s="7">
        <v>49</v>
      </c>
      <c r="E10" s="7">
        <v>38</v>
      </c>
      <c r="F10" s="7">
        <v>23</v>
      </c>
      <c r="G10" s="7">
        <v>6</v>
      </c>
      <c r="H10" s="7">
        <v>6</v>
      </c>
      <c r="I10" s="7">
        <v>12</v>
      </c>
      <c r="J10" s="7">
        <v>19</v>
      </c>
      <c r="K10" s="7">
        <v>25</v>
      </c>
      <c r="L10" s="7">
        <v>13</v>
      </c>
      <c r="M10" s="7">
        <v>15</v>
      </c>
      <c r="N10" s="7">
        <v>10</v>
      </c>
      <c r="O10" s="7">
        <v>12</v>
      </c>
      <c r="P10" s="7">
        <v>12</v>
      </c>
      <c r="Q10" s="7">
        <v>5</v>
      </c>
      <c r="R10" s="7">
        <v>10</v>
      </c>
      <c r="S10" s="7">
        <v>11</v>
      </c>
      <c r="T10" s="7">
        <v>9</v>
      </c>
      <c r="U10" s="7">
        <v>12</v>
      </c>
      <c r="V10" s="7">
        <v>12</v>
      </c>
      <c r="W10" s="7">
        <v>20</v>
      </c>
      <c r="X10" s="7">
        <v>22</v>
      </c>
      <c r="Y10" s="7">
        <v>11</v>
      </c>
      <c r="Z10" s="7">
        <v>4</v>
      </c>
      <c r="AA10" s="7">
        <v>13</v>
      </c>
      <c r="AB10" s="7">
        <v>10</v>
      </c>
      <c r="AC10" s="7">
        <v>8</v>
      </c>
      <c r="AD10" s="7">
        <v>9</v>
      </c>
      <c r="AE10" s="7">
        <v>7</v>
      </c>
      <c r="AF10" s="7">
        <v>11</v>
      </c>
      <c r="AG10" s="7">
        <v>11</v>
      </c>
      <c r="AH10" s="7">
        <v>9</v>
      </c>
      <c r="AI10" s="7">
        <v>6</v>
      </c>
      <c r="AJ10" s="7">
        <v>3</v>
      </c>
      <c r="AK10" s="7">
        <v>9</v>
      </c>
      <c r="AL10" s="7">
        <v>12</v>
      </c>
      <c r="AM10" s="7">
        <v>7</v>
      </c>
      <c r="AN10" s="7">
        <v>7</v>
      </c>
      <c r="AO10" s="7">
        <v>7</v>
      </c>
      <c r="AP10" s="7">
        <v>3</v>
      </c>
      <c r="AQ10" s="7">
        <v>6</v>
      </c>
      <c r="AR10" s="7">
        <v>5</v>
      </c>
      <c r="AS10" s="7">
        <v>6</v>
      </c>
      <c r="AT10" s="7">
        <v>7</v>
      </c>
      <c r="AU10" s="7">
        <v>8</v>
      </c>
      <c r="AV10" s="7">
        <v>11</v>
      </c>
      <c r="AW10" s="7">
        <v>0</v>
      </c>
      <c r="AX10" s="7">
        <v>5</v>
      </c>
      <c r="AY10" s="7">
        <v>7</v>
      </c>
      <c r="AZ10" s="7">
        <v>6</v>
      </c>
      <c r="BA10" s="7">
        <v>7</v>
      </c>
      <c r="BB10" s="7">
        <v>9</v>
      </c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</row>
    <row r="11" spans="1:190" x14ac:dyDescent="0.25">
      <c r="A11" s="13"/>
      <c r="B11" s="18" t="s">
        <v>5</v>
      </c>
      <c r="C11" s="8">
        <f>C10/C9*100</f>
        <v>22.727272727272727</v>
      </c>
      <c r="D11" s="8">
        <f>D10/D9*100</f>
        <v>38.888888888888893</v>
      </c>
      <c r="E11" s="8">
        <f t="shared" ref="E11:BB11" si="1">E10/E9*100</f>
        <v>37.254901960784316</v>
      </c>
      <c r="F11" s="8">
        <f t="shared" si="1"/>
        <v>18.699186991869919</v>
      </c>
      <c r="G11" s="8">
        <f t="shared" si="1"/>
        <v>5.5045871559633035</v>
      </c>
      <c r="H11" s="8">
        <f t="shared" si="1"/>
        <v>5.2173913043478262</v>
      </c>
      <c r="I11" s="8">
        <f t="shared" si="1"/>
        <v>9.5238095238095237</v>
      </c>
      <c r="J11" s="8">
        <f t="shared" si="1"/>
        <v>12.258064516129032</v>
      </c>
      <c r="K11" s="8">
        <f t="shared" si="1"/>
        <v>17.985611510791365</v>
      </c>
      <c r="L11" s="8">
        <f t="shared" si="1"/>
        <v>9.3525179856115113</v>
      </c>
      <c r="M11" s="8">
        <f t="shared" si="1"/>
        <v>13.392857142857142</v>
      </c>
      <c r="N11" s="8">
        <f t="shared" si="1"/>
        <v>9.2592592592592595</v>
      </c>
      <c r="O11" s="8">
        <f t="shared" si="1"/>
        <v>12</v>
      </c>
      <c r="P11" s="8">
        <f t="shared" si="1"/>
        <v>9.67741935483871</v>
      </c>
      <c r="Q11" s="8">
        <f t="shared" si="1"/>
        <v>4.8543689320388346</v>
      </c>
      <c r="R11" s="8">
        <f t="shared" si="1"/>
        <v>8.7719298245614024</v>
      </c>
      <c r="S11" s="8">
        <f t="shared" si="1"/>
        <v>10.185185185185185</v>
      </c>
      <c r="T11" s="8">
        <f t="shared" si="1"/>
        <v>7.4380165289256199</v>
      </c>
      <c r="U11" s="8">
        <f t="shared" si="1"/>
        <v>11.111111111111111</v>
      </c>
      <c r="V11" s="8">
        <f t="shared" si="1"/>
        <v>10.344827586206897</v>
      </c>
      <c r="W11" s="8">
        <f t="shared" si="1"/>
        <v>15.037593984962406</v>
      </c>
      <c r="X11" s="8">
        <f t="shared" si="1"/>
        <v>17.322834645669293</v>
      </c>
      <c r="Y11" s="8">
        <f t="shared" si="1"/>
        <v>8.3969465648854964</v>
      </c>
      <c r="Z11" s="8">
        <f t="shared" si="1"/>
        <v>3.3333333333333335</v>
      </c>
      <c r="AA11" s="8">
        <f t="shared" si="1"/>
        <v>11.206896551724139</v>
      </c>
      <c r="AB11" s="8">
        <f t="shared" si="1"/>
        <v>8.1967213114754092</v>
      </c>
      <c r="AC11" s="8">
        <f t="shared" si="1"/>
        <v>5.8394160583941606</v>
      </c>
      <c r="AD11" s="8">
        <f t="shared" si="1"/>
        <v>6.7164179104477615</v>
      </c>
      <c r="AE11" s="8">
        <f t="shared" si="1"/>
        <v>5.5118110236220472</v>
      </c>
      <c r="AF11" s="8">
        <f t="shared" si="1"/>
        <v>8.6614173228346463</v>
      </c>
      <c r="AG11" s="8">
        <f t="shared" si="1"/>
        <v>8.2706766917293226</v>
      </c>
      <c r="AH11" s="8">
        <f t="shared" si="1"/>
        <v>6.4748201438848918</v>
      </c>
      <c r="AI11" s="8">
        <f t="shared" si="1"/>
        <v>5.3097345132743365</v>
      </c>
      <c r="AJ11" s="8">
        <f t="shared" si="1"/>
        <v>2.5210084033613445</v>
      </c>
      <c r="AK11" s="8">
        <f t="shared" si="1"/>
        <v>8.6538461538461533</v>
      </c>
      <c r="AL11" s="8">
        <f t="shared" si="1"/>
        <v>10.084033613445378</v>
      </c>
      <c r="AM11" s="8">
        <f t="shared" si="1"/>
        <v>5.5555555555555554</v>
      </c>
      <c r="AN11" s="8">
        <f t="shared" si="1"/>
        <v>5.7377049180327866</v>
      </c>
      <c r="AO11" s="8">
        <f t="shared" si="1"/>
        <v>6.4220183486238538</v>
      </c>
      <c r="AP11" s="8">
        <f t="shared" si="1"/>
        <v>2.5862068965517242</v>
      </c>
      <c r="AQ11" s="8">
        <f t="shared" si="1"/>
        <v>6.0606060606060606</v>
      </c>
      <c r="AR11" s="8">
        <f t="shared" si="1"/>
        <v>4.9019607843137258</v>
      </c>
      <c r="AS11" s="8">
        <f t="shared" si="1"/>
        <v>4.5454545454545459</v>
      </c>
      <c r="AT11" s="8">
        <f t="shared" si="1"/>
        <v>5.5118110236220472</v>
      </c>
      <c r="AU11" s="8">
        <f t="shared" si="1"/>
        <v>7.2072072072072073</v>
      </c>
      <c r="AV11" s="8">
        <f t="shared" si="1"/>
        <v>9.4827586206896548</v>
      </c>
      <c r="AW11" s="8">
        <f t="shared" si="1"/>
        <v>0</v>
      </c>
      <c r="AX11" s="8">
        <f t="shared" si="1"/>
        <v>4.6296296296296298</v>
      </c>
      <c r="AY11" s="8">
        <f t="shared" si="1"/>
        <v>5.4263565891472867</v>
      </c>
      <c r="AZ11" s="8">
        <f t="shared" si="1"/>
        <v>5.5555555555555554</v>
      </c>
      <c r="BA11" s="8">
        <f t="shared" si="1"/>
        <v>8.0459770114942533</v>
      </c>
      <c r="BB11" s="8">
        <f t="shared" si="1"/>
        <v>10.975609756097562</v>
      </c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</row>
    <row r="12" spans="1:190" x14ac:dyDescent="0.25">
      <c r="A12" s="12" t="s">
        <v>13</v>
      </c>
      <c r="B12" s="16" t="s">
        <v>3</v>
      </c>
      <c r="C12" s="9">
        <v>120</v>
      </c>
      <c r="D12" s="9">
        <v>107</v>
      </c>
      <c r="E12" s="9">
        <v>103</v>
      </c>
      <c r="F12" s="9">
        <v>89</v>
      </c>
      <c r="G12" s="9">
        <v>99</v>
      </c>
      <c r="H12" s="9">
        <v>102</v>
      </c>
      <c r="I12" s="9">
        <v>80</v>
      </c>
      <c r="J12" s="9">
        <v>116</v>
      </c>
      <c r="K12" s="9">
        <v>77</v>
      </c>
      <c r="L12" s="9">
        <v>123</v>
      </c>
      <c r="M12" s="9">
        <v>112</v>
      </c>
      <c r="N12" s="9">
        <v>97</v>
      </c>
      <c r="O12" s="9">
        <v>92</v>
      </c>
      <c r="P12" s="9">
        <v>99</v>
      </c>
      <c r="Q12" s="9">
        <v>57</v>
      </c>
      <c r="R12" s="9">
        <v>105</v>
      </c>
      <c r="S12" s="9">
        <v>102</v>
      </c>
      <c r="T12" s="9">
        <v>88</v>
      </c>
      <c r="U12" s="9">
        <v>94</v>
      </c>
      <c r="V12" s="9">
        <v>128</v>
      </c>
      <c r="W12" s="9">
        <v>127</v>
      </c>
      <c r="X12" s="9">
        <v>98</v>
      </c>
      <c r="Y12" s="9">
        <v>104</v>
      </c>
      <c r="Z12" s="9">
        <v>94</v>
      </c>
      <c r="AA12" s="9">
        <v>110</v>
      </c>
      <c r="AB12" s="9">
        <v>117</v>
      </c>
      <c r="AC12" s="9">
        <v>113</v>
      </c>
      <c r="AD12" s="9">
        <v>111</v>
      </c>
      <c r="AE12" s="9">
        <v>97</v>
      </c>
      <c r="AF12" s="9">
        <v>138</v>
      </c>
      <c r="AG12" s="9">
        <v>120</v>
      </c>
      <c r="AH12" s="9">
        <v>119</v>
      </c>
      <c r="AI12" s="9">
        <v>141</v>
      </c>
      <c r="AJ12" s="9">
        <v>123</v>
      </c>
      <c r="AK12" s="9">
        <v>133</v>
      </c>
      <c r="AL12" s="9">
        <v>130</v>
      </c>
      <c r="AM12" s="9">
        <v>120</v>
      </c>
      <c r="AN12" s="9">
        <v>113</v>
      </c>
      <c r="AO12" s="9">
        <v>109</v>
      </c>
      <c r="AP12" s="9">
        <v>97</v>
      </c>
      <c r="AQ12" s="9">
        <v>97</v>
      </c>
      <c r="AR12" s="9">
        <v>118</v>
      </c>
      <c r="AS12" s="9">
        <v>91</v>
      </c>
      <c r="AT12" s="9">
        <v>113</v>
      </c>
      <c r="AU12" s="9">
        <v>113</v>
      </c>
      <c r="AV12" s="9">
        <v>104</v>
      </c>
      <c r="AW12" s="9">
        <v>104</v>
      </c>
      <c r="AX12" s="9">
        <v>107</v>
      </c>
      <c r="AY12" s="9">
        <v>61</v>
      </c>
      <c r="AZ12" s="9">
        <v>92</v>
      </c>
      <c r="BA12" s="9">
        <v>85</v>
      </c>
      <c r="BB12" s="9">
        <v>65</v>
      </c>
    </row>
    <row r="13" spans="1:190" x14ac:dyDescent="0.25">
      <c r="A13" s="13"/>
      <c r="B13" s="17" t="s">
        <v>4</v>
      </c>
      <c r="C13" s="20">
        <v>15</v>
      </c>
      <c r="D13" s="7">
        <v>11</v>
      </c>
      <c r="E13" s="7">
        <v>9</v>
      </c>
      <c r="F13" s="7">
        <v>4</v>
      </c>
      <c r="G13" s="7">
        <v>5</v>
      </c>
      <c r="H13" s="7">
        <v>7</v>
      </c>
      <c r="I13" s="7">
        <v>1</v>
      </c>
      <c r="J13" s="7">
        <v>8</v>
      </c>
      <c r="K13" s="7">
        <v>3</v>
      </c>
      <c r="L13" s="7">
        <v>5</v>
      </c>
      <c r="M13" s="7">
        <v>10</v>
      </c>
      <c r="N13" s="7">
        <v>8</v>
      </c>
      <c r="O13" s="7">
        <v>6</v>
      </c>
      <c r="P13" s="7">
        <v>13</v>
      </c>
      <c r="Q13" s="7">
        <v>7</v>
      </c>
      <c r="R13" s="7">
        <v>24</v>
      </c>
      <c r="S13" s="7">
        <v>31</v>
      </c>
      <c r="T13" s="7">
        <v>34</v>
      </c>
      <c r="U13" s="7">
        <v>48</v>
      </c>
      <c r="V13" s="7">
        <v>62</v>
      </c>
      <c r="W13" s="7">
        <v>56</v>
      </c>
      <c r="X13" s="7">
        <v>36</v>
      </c>
      <c r="Y13" s="7">
        <v>29</v>
      </c>
      <c r="Z13" s="7">
        <v>27</v>
      </c>
      <c r="AA13" s="7">
        <v>29</v>
      </c>
      <c r="AB13" s="7">
        <v>21</v>
      </c>
      <c r="AC13" s="7">
        <v>26</v>
      </c>
      <c r="AD13" s="7">
        <v>36</v>
      </c>
      <c r="AE13" s="7">
        <v>15</v>
      </c>
      <c r="AF13" s="7">
        <v>26</v>
      </c>
      <c r="AG13" s="7">
        <v>16</v>
      </c>
      <c r="AH13" s="7">
        <v>19</v>
      </c>
      <c r="AI13" s="7">
        <v>20</v>
      </c>
      <c r="AJ13" s="7">
        <v>11</v>
      </c>
      <c r="AK13" s="7">
        <v>26</v>
      </c>
      <c r="AL13" s="7">
        <v>21</v>
      </c>
      <c r="AM13" s="7">
        <v>20</v>
      </c>
      <c r="AN13" s="7">
        <v>14</v>
      </c>
      <c r="AO13" s="7">
        <v>18</v>
      </c>
      <c r="AP13" s="7">
        <v>11</v>
      </c>
      <c r="AQ13" s="7">
        <v>14</v>
      </c>
      <c r="AR13" s="7">
        <v>16</v>
      </c>
      <c r="AS13" s="7">
        <v>6</v>
      </c>
      <c r="AT13" s="7">
        <v>9</v>
      </c>
      <c r="AU13" s="7">
        <v>1</v>
      </c>
      <c r="AV13" s="7">
        <v>7</v>
      </c>
      <c r="AW13" s="7">
        <v>8</v>
      </c>
      <c r="AX13" s="7">
        <v>10</v>
      </c>
      <c r="AY13" s="7">
        <v>6</v>
      </c>
      <c r="AZ13" s="7">
        <v>13</v>
      </c>
      <c r="BA13" s="7">
        <v>9</v>
      </c>
      <c r="BB13" s="7">
        <v>6</v>
      </c>
    </row>
    <row r="14" spans="1:190" x14ac:dyDescent="0.25">
      <c r="A14" s="13"/>
      <c r="B14" s="18" t="s">
        <v>5</v>
      </c>
      <c r="C14" s="8">
        <f t="shared" ref="C14:BB14" si="2">C13/C12*100</f>
        <v>12.5</v>
      </c>
      <c r="D14" s="8">
        <f t="shared" si="2"/>
        <v>10.2803738317757</v>
      </c>
      <c r="E14" s="8">
        <f t="shared" si="2"/>
        <v>8.7378640776699026</v>
      </c>
      <c r="F14" s="8">
        <f t="shared" si="2"/>
        <v>4.4943820224719104</v>
      </c>
      <c r="G14" s="8">
        <f t="shared" si="2"/>
        <v>5.0505050505050502</v>
      </c>
      <c r="H14" s="8">
        <f t="shared" si="2"/>
        <v>6.8627450980392162</v>
      </c>
      <c r="I14" s="8">
        <f t="shared" si="2"/>
        <v>1.25</v>
      </c>
      <c r="J14" s="8">
        <f t="shared" si="2"/>
        <v>6.8965517241379306</v>
      </c>
      <c r="K14" s="8">
        <f t="shared" si="2"/>
        <v>3.8961038961038961</v>
      </c>
      <c r="L14" s="8">
        <f t="shared" si="2"/>
        <v>4.0650406504065035</v>
      </c>
      <c r="M14" s="8">
        <f t="shared" si="2"/>
        <v>8.9285714285714288</v>
      </c>
      <c r="N14" s="8">
        <f t="shared" si="2"/>
        <v>8.2474226804123703</v>
      </c>
      <c r="O14" s="8">
        <f t="shared" si="2"/>
        <v>6.5217391304347823</v>
      </c>
      <c r="P14" s="8">
        <f t="shared" si="2"/>
        <v>13.131313131313133</v>
      </c>
      <c r="Q14" s="8">
        <f t="shared" si="2"/>
        <v>12.280701754385964</v>
      </c>
      <c r="R14" s="8">
        <f t="shared" si="2"/>
        <v>22.857142857142858</v>
      </c>
      <c r="S14" s="8">
        <f t="shared" si="2"/>
        <v>30.392156862745097</v>
      </c>
      <c r="T14" s="8">
        <f t="shared" si="2"/>
        <v>38.636363636363633</v>
      </c>
      <c r="U14" s="8">
        <f t="shared" si="2"/>
        <v>51.063829787234042</v>
      </c>
      <c r="V14" s="8">
        <f t="shared" si="2"/>
        <v>48.4375</v>
      </c>
      <c r="W14" s="8">
        <f t="shared" si="2"/>
        <v>44.094488188976378</v>
      </c>
      <c r="X14" s="8">
        <f t="shared" si="2"/>
        <v>36.734693877551024</v>
      </c>
      <c r="Y14" s="8">
        <f t="shared" si="2"/>
        <v>27.884615384615387</v>
      </c>
      <c r="Z14" s="8">
        <f t="shared" si="2"/>
        <v>28.723404255319153</v>
      </c>
      <c r="AA14" s="8">
        <f t="shared" si="2"/>
        <v>26.36363636363636</v>
      </c>
      <c r="AB14" s="8">
        <f t="shared" si="2"/>
        <v>17.948717948717949</v>
      </c>
      <c r="AC14" s="8">
        <f t="shared" si="2"/>
        <v>23.008849557522122</v>
      </c>
      <c r="AD14" s="8">
        <f t="shared" si="2"/>
        <v>32.432432432432435</v>
      </c>
      <c r="AE14" s="8">
        <f t="shared" si="2"/>
        <v>15.463917525773196</v>
      </c>
      <c r="AF14" s="8">
        <f t="shared" si="2"/>
        <v>18.840579710144929</v>
      </c>
      <c r="AG14" s="8">
        <f t="shared" si="2"/>
        <v>13.333333333333334</v>
      </c>
      <c r="AH14" s="8">
        <f t="shared" si="2"/>
        <v>15.966386554621847</v>
      </c>
      <c r="AI14" s="8">
        <f t="shared" si="2"/>
        <v>14.184397163120568</v>
      </c>
      <c r="AJ14" s="8">
        <f t="shared" si="2"/>
        <v>8.9430894308943092</v>
      </c>
      <c r="AK14" s="8">
        <f t="shared" si="2"/>
        <v>19.548872180451127</v>
      </c>
      <c r="AL14" s="8">
        <f t="shared" si="2"/>
        <v>16.153846153846153</v>
      </c>
      <c r="AM14" s="8">
        <f t="shared" si="2"/>
        <v>16.666666666666664</v>
      </c>
      <c r="AN14" s="8">
        <f t="shared" si="2"/>
        <v>12.389380530973451</v>
      </c>
      <c r="AO14" s="8">
        <f t="shared" si="2"/>
        <v>16.513761467889911</v>
      </c>
      <c r="AP14" s="8">
        <f t="shared" si="2"/>
        <v>11.340206185567011</v>
      </c>
      <c r="AQ14" s="8">
        <f t="shared" si="2"/>
        <v>14.432989690721648</v>
      </c>
      <c r="AR14" s="8">
        <f t="shared" si="2"/>
        <v>13.559322033898304</v>
      </c>
      <c r="AS14" s="8">
        <f t="shared" si="2"/>
        <v>6.593406593406594</v>
      </c>
      <c r="AT14" s="8">
        <f t="shared" si="2"/>
        <v>7.9646017699115044</v>
      </c>
      <c r="AU14" s="8">
        <f t="shared" si="2"/>
        <v>0.88495575221238942</v>
      </c>
      <c r="AV14" s="8">
        <f t="shared" si="2"/>
        <v>6.7307692307692308</v>
      </c>
      <c r="AW14" s="8">
        <f t="shared" si="2"/>
        <v>7.6923076923076925</v>
      </c>
      <c r="AX14" s="8">
        <f t="shared" si="2"/>
        <v>9.3457943925233646</v>
      </c>
      <c r="AY14" s="8">
        <f t="shared" si="2"/>
        <v>9.8360655737704921</v>
      </c>
      <c r="AZ14" s="8">
        <f t="shared" si="2"/>
        <v>14.130434782608695</v>
      </c>
      <c r="BA14" s="8">
        <f t="shared" si="2"/>
        <v>10.588235294117647</v>
      </c>
      <c r="BB14" s="8">
        <f t="shared" si="2"/>
        <v>9.2307692307692317</v>
      </c>
    </row>
    <row r="15" spans="1:190" x14ac:dyDescent="0.25">
      <c r="A15" s="12" t="s">
        <v>14</v>
      </c>
      <c r="B15" s="16" t="s">
        <v>3</v>
      </c>
      <c r="C15" s="9">
        <v>34</v>
      </c>
      <c r="D15" s="9">
        <v>35</v>
      </c>
      <c r="E15" s="9">
        <v>35</v>
      </c>
      <c r="F15" s="9">
        <v>39</v>
      </c>
      <c r="G15" s="9">
        <v>35</v>
      </c>
      <c r="H15" s="9">
        <v>35</v>
      </c>
      <c r="I15" s="9">
        <v>31</v>
      </c>
      <c r="J15" s="9">
        <v>37</v>
      </c>
      <c r="K15" s="9">
        <v>34</v>
      </c>
      <c r="L15" s="9">
        <v>34</v>
      </c>
      <c r="M15" s="9">
        <v>28</v>
      </c>
      <c r="N15" s="9">
        <v>23</v>
      </c>
      <c r="O15" s="9">
        <v>38</v>
      </c>
      <c r="P15" s="9">
        <v>45</v>
      </c>
      <c r="Q15" s="9">
        <v>30</v>
      </c>
      <c r="R15" s="9">
        <v>42</v>
      </c>
      <c r="S15" s="9">
        <v>41</v>
      </c>
      <c r="T15" s="9">
        <v>34</v>
      </c>
      <c r="U15" s="9">
        <v>38</v>
      </c>
      <c r="V15" s="9">
        <v>33</v>
      </c>
      <c r="W15" s="9">
        <v>42</v>
      </c>
      <c r="X15" s="9">
        <v>37</v>
      </c>
      <c r="Y15" s="9">
        <v>33</v>
      </c>
      <c r="Z15" s="9">
        <v>38</v>
      </c>
      <c r="AA15" s="9">
        <v>36</v>
      </c>
      <c r="AB15" s="9">
        <v>37</v>
      </c>
      <c r="AC15" s="9">
        <v>36</v>
      </c>
      <c r="AD15" s="9">
        <v>32</v>
      </c>
      <c r="AE15" s="9">
        <v>28</v>
      </c>
      <c r="AF15" s="9">
        <v>36</v>
      </c>
      <c r="AG15" s="9">
        <v>31</v>
      </c>
      <c r="AH15" s="9">
        <v>33</v>
      </c>
      <c r="AI15" s="9">
        <v>32</v>
      </c>
      <c r="AJ15" s="9">
        <v>30</v>
      </c>
      <c r="AK15" s="9">
        <v>27</v>
      </c>
      <c r="AL15" s="9">
        <v>36</v>
      </c>
      <c r="AM15" s="9">
        <v>24</v>
      </c>
      <c r="AN15" s="9">
        <v>17</v>
      </c>
      <c r="AO15" s="9">
        <v>22</v>
      </c>
      <c r="AP15" s="9">
        <v>18</v>
      </c>
      <c r="AQ15" s="9">
        <v>11</v>
      </c>
      <c r="AR15" s="9">
        <v>18</v>
      </c>
      <c r="AS15" s="9">
        <v>15</v>
      </c>
      <c r="AT15" s="9">
        <v>24</v>
      </c>
      <c r="AU15" s="9">
        <v>17</v>
      </c>
      <c r="AV15" s="9">
        <v>22</v>
      </c>
      <c r="AW15" s="9">
        <v>22</v>
      </c>
      <c r="AX15" s="9">
        <v>10</v>
      </c>
      <c r="AY15" s="9">
        <v>12</v>
      </c>
      <c r="AZ15" s="9">
        <v>24</v>
      </c>
      <c r="BA15" s="9">
        <v>0</v>
      </c>
      <c r="BB15" s="9">
        <v>0</v>
      </c>
    </row>
    <row r="16" spans="1:190" x14ac:dyDescent="0.25">
      <c r="A16" s="13"/>
      <c r="B16" s="17" t="s">
        <v>4</v>
      </c>
      <c r="C16" s="20">
        <v>4</v>
      </c>
      <c r="D16" s="7">
        <v>4</v>
      </c>
      <c r="E16" s="7">
        <v>4</v>
      </c>
      <c r="F16" s="7">
        <v>9</v>
      </c>
      <c r="G16" s="7">
        <v>4</v>
      </c>
      <c r="H16" s="7">
        <v>2</v>
      </c>
      <c r="I16" s="7">
        <v>4</v>
      </c>
      <c r="J16" s="7">
        <v>1</v>
      </c>
      <c r="K16" s="7">
        <v>8</v>
      </c>
      <c r="L16" s="7">
        <v>10</v>
      </c>
      <c r="M16" s="7">
        <v>13</v>
      </c>
      <c r="N16" s="7">
        <v>0</v>
      </c>
      <c r="O16" s="7">
        <v>4</v>
      </c>
      <c r="P16" s="7">
        <v>10</v>
      </c>
      <c r="Q16" s="7">
        <v>1</v>
      </c>
      <c r="R16" s="7">
        <v>4</v>
      </c>
      <c r="S16" s="7">
        <v>4</v>
      </c>
      <c r="T16" s="7">
        <v>2</v>
      </c>
      <c r="U16" s="7">
        <v>3</v>
      </c>
      <c r="V16" s="7">
        <v>4</v>
      </c>
      <c r="W16" s="7">
        <v>8</v>
      </c>
      <c r="X16" s="7">
        <v>8</v>
      </c>
      <c r="Y16" s="7">
        <v>9</v>
      </c>
      <c r="Z16" s="7">
        <v>3</v>
      </c>
      <c r="AA16" s="7">
        <v>4</v>
      </c>
      <c r="AB16" s="7">
        <v>4</v>
      </c>
      <c r="AC16" s="7">
        <v>5</v>
      </c>
      <c r="AD16" s="7">
        <v>2</v>
      </c>
      <c r="AE16" s="7">
        <v>2</v>
      </c>
      <c r="AF16" s="7">
        <v>5</v>
      </c>
      <c r="AG16" s="7">
        <v>6</v>
      </c>
      <c r="AH16" s="7">
        <v>2</v>
      </c>
      <c r="AI16" s="7">
        <v>2</v>
      </c>
      <c r="AJ16" s="7">
        <v>4</v>
      </c>
      <c r="AK16" s="7">
        <v>3</v>
      </c>
      <c r="AL16" s="7">
        <v>2</v>
      </c>
      <c r="AM16" s="7">
        <v>4</v>
      </c>
      <c r="AN16" s="7">
        <v>2</v>
      </c>
      <c r="AO16" s="7">
        <v>2</v>
      </c>
      <c r="AP16" s="7">
        <v>2</v>
      </c>
      <c r="AQ16" s="7">
        <v>2</v>
      </c>
      <c r="AR16" s="7">
        <v>2</v>
      </c>
      <c r="AS16" s="7">
        <v>2</v>
      </c>
      <c r="AT16" s="7">
        <v>3</v>
      </c>
      <c r="AU16" s="7">
        <v>1</v>
      </c>
      <c r="AV16" s="7">
        <v>1</v>
      </c>
      <c r="AW16" s="7">
        <v>3</v>
      </c>
      <c r="AX16" s="7">
        <v>1</v>
      </c>
      <c r="AY16" s="7">
        <v>0</v>
      </c>
      <c r="AZ16" s="7">
        <v>3</v>
      </c>
      <c r="BA16" s="7">
        <v>0</v>
      </c>
      <c r="BB16" s="7">
        <v>0</v>
      </c>
    </row>
    <row r="17" spans="1:54" x14ac:dyDescent="0.25">
      <c r="A17" s="13"/>
      <c r="B17" s="18" t="s">
        <v>5</v>
      </c>
      <c r="C17" s="8">
        <f>C16/C15*100</f>
        <v>11.76470588235294</v>
      </c>
      <c r="D17" s="8">
        <f t="shared" ref="D17:X17" si="3">D16/D15*100</f>
        <v>11.428571428571429</v>
      </c>
      <c r="E17" s="8">
        <f t="shared" si="3"/>
        <v>11.428571428571429</v>
      </c>
      <c r="F17" s="8">
        <f t="shared" si="3"/>
        <v>23.076923076923077</v>
      </c>
      <c r="G17" s="8">
        <f t="shared" si="3"/>
        <v>11.428571428571429</v>
      </c>
      <c r="H17" s="8">
        <f t="shared" si="3"/>
        <v>5.7142857142857144</v>
      </c>
      <c r="I17" s="8">
        <f t="shared" si="3"/>
        <v>12.903225806451612</v>
      </c>
      <c r="J17" s="8">
        <f t="shared" si="3"/>
        <v>2.7027027027027026</v>
      </c>
      <c r="K17" s="8">
        <f t="shared" si="3"/>
        <v>23.52941176470588</v>
      </c>
      <c r="L17" s="8">
        <f t="shared" si="3"/>
        <v>29.411764705882355</v>
      </c>
      <c r="M17" s="8">
        <f t="shared" si="3"/>
        <v>46.428571428571431</v>
      </c>
      <c r="N17" s="8">
        <f t="shared" si="3"/>
        <v>0</v>
      </c>
      <c r="O17" s="8">
        <f t="shared" si="3"/>
        <v>10.526315789473683</v>
      </c>
      <c r="P17" s="8">
        <f t="shared" si="3"/>
        <v>22.222222222222221</v>
      </c>
      <c r="Q17" s="8">
        <f t="shared" si="3"/>
        <v>3.3333333333333335</v>
      </c>
      <c r="R17" s="8">
        <f t="shared" si="3"/>
        <v>9.5238095238095237</v>
      </c>
      <c r="S17" s="8">
        <f t="shared" si="3"/>
        <v>9.7560975609756095</v>
      </c>
      <c r="T17" s="8">
        <f t="shared" si="3"/>
        <v>5.8823529411764701</v>
      </c>
      <c r="U17" s="8">
        <f t="shared" si="3"/>
        <v>7.8947368421052628</v>
      </c>
      <c r="V17" s="8">
        <f t="shared" si="3"/>
        <v>12.121212121212121</v>
      </c>
      <c r="W17" s="8">
        <f t="shared" si="3"/>
        <v>19.047619047619047</v>
      </c>
      <c r="X17" s="8">
        <f t="shared" si="3"/>
        <v>21.621621621621621</v>
      </c>
      <c r="Y17" s="8">
        <v>0</v>
      </c>
      <c r="Z17" s="8">
        <v>0</v>
      </c>
      <c r="AA17" s="8">
        <v>0</v>
      </c>
      <c r="AB17" s="8">
        <f t="shared" ref="AB17:AZ17" si="4">AB16/AB15*100</f>
        <v>10.810810810810811</v>
      </c>
      <c r="AC17" s="8">
        <f t="shared" si="4"/>
        <v>13.888888888888889</v>
      </c>
      <c r="AD17" s="8">
        <f t="shared" si="4"/>
        <v>6.25</v>
      </c>
      <c r="AE17" s="8">
        <f t="shared" si="4"/>
        <v>7.1428571428571423</v>
      </c>
      <c r="AF17" s="8">
        <f t="shared" si="4"/>
        <v>13.888888888888889</v>
      </c>
      <c r="AG17" s="8">
        <f t="shared" si="4"/>
        <v>19.35483870967742</v>
      </c>
      <c r="AH17" s="8">
        <f t="shared" si="4"/>
        <v>6.0606060606060606</v>
      </c>
      <c r="AI17" s="8">
        <f t="shared" si="4"/>
        <v>6.25</v>
      </c>
      <c r="AJ17" s="8">
        <f t="shared" si="4"/>
        <v>13.333333333333334</v>
      </c>
      <c r="AK17" s="8">
        <f t="shared" si="4"/>
        <v>11.111111111111111</v>
      </c>
      <c r="AL17" s="8">
        <f t="shared" si="4"/>
        <v>5.5555555555555554</v>
      </c>
      <c r="AM17" s="8">
        <f t="shared" si="4"/>
        <v>16.666666666666664</v>
      </c>
      <c r="AN17" s="8">
        <f t="shared" si="4"/>
        <v>11.76470588235294</v>
      </c>
      <c r="AO17" s="8">
        <f t="shared" si="4"/>
        <v>9.0909090909090917</v>
      </c>
      <c r="AP17" s="8">
        <f t="shared" si="4"/>
        <v>11.111111111111111</v>
      </c>
      <c r="AQ17" s="8">
        <f t="shared" si="4"/>
        <v>18.181818181818183</v>
      </c>
      <c r="AR17" s="8">
        <f t="shared" si="4"/>
        <v>11.111111111111111</v>
      </c>
      <c r="AS17" s="8">
        <f t="shared" si="4"/>
        <v>13.333333333333334</v>
      </c>
      <c r="AT17" s="8">
        <f t="shared" si="4"/>
        <v>12.5</v>
      </c>
      <c r="AU17" s="8">
        <f t="shared" si="4"/>
        <v>5.8823529411764701</v>
      </c>
      <c r="AV17" s="8">
        <f t="shared" si="4"/>
        <v>4.5454545454545459</v>
      </c>
      <c r="AW17" s="8">
        <f t="shared" si="4"/>
        <v>13.636363636363635</v>
      </c>
      <c r="AX17" s="8">
        <f t="shared" si="4"/>
        <v>10</v>
      </c>
      <c r="AY17" s="8">
        <f t="shared" si="4"/>
        <v>0</v>
      </c>
      <c r="AZ17" s="8">
        <f t="shared" si="4"/>
        <v>12.5</v>
      </c>
      <c r="BA17" s="8">
        <v>0</v>
      </c>
      <c r="BB17" s="8">
        <v>0</v>
      </c>
    </row>
    <row r="18" spans="1:54" x14ac:dyDescent="0.25">
      <c r="A18" s="12" t="s">
        <v>15</v>
      </c>
      <c r="B18" s="16" t="s">
        <v>3</v>
      </c>
      <c r="C18" s="9">
        <v>38</v>
      </c>
      <c r="D18" s="9">
        <v>27</v>
      </c>
      <c r="E18" s="9">
        <v>41</v>
      </c>
      <c r="F18" s="9">
        <v>42</v>
      </c>
      <c r="G18" s="9">
        <v>45</v>
      </c>
      <c r="H18" s="9">
        <v>59</v>
      </c>
      <c r="I18" s="9">
        <v>53</v>
      </c>
      <c r="J18" s="9">
        <v>53</v>
      </c>
      <c r="K18" s="9">
        <v>49</v>
      </c>
      <c r="L18" s="9">
        <v>59</v>
      </c>
      <c r="M18" s="9">
        <v>59</v>
      </c>
      <c r="N18" s="9">
        <v>54</v>
      </c>
      <c r="O18" s="9">
        <v>53</v>
      </c>
      <c r="P18" s="9">
        <v>67</v>
      </c>
      <c r="Q18" s="9">
        <v>35</v>
      </c>
      <c r="R18" s="9">
        <v>47</v>
      </c>
      <c r="S18" s="9">
        <v>46</v>
      </c>
      <c r="T18" s="9">
        <v>71</v>
      </c>
      <c r="U18" s="9">
        <v>50</v>
      </c>
      <c r="V18" s="9">
        <v>65</v>
      </c>
      <c r="W18" s="9">
        <v>49</v>
      </c>
      <c r="X18" s="9">
        <v>52</v>
      </c>
      <c r="Y18" s="9">
        <v>61</v>
      </c>
      <c r="Z18" s="9">
        <v>52</v>
      </c>
      <c r="AA18" s="9">
        <v>60</v>
      </c>
      <c r="AB18" s="9">
        <v>53</v>
      </c>
      <c r="AC18" s="9">
        <v>84</v>
      </c>
      <c r="AD18" s="9">
        <v>121</v>
      </c>
      <c r="AE18" s="9">
        <v>130</v>
      </c>
      <c r="AF18" s="9">
        <v>113</v>
      </c>
      <c r="AG18" s="9">
        <v>114</v>
      </c>
      <c r="AH18" s="9">
        <v>58</v>
      </c>
      <c r="AI18" s="9">
        <v>65</v>
      </c>
      <c r="AJ18" s="9">
        <v>58</v>
      </c>
      <c r="AK18" s="9">
        <v>78</v>
      </c>
      <c r="AL18" s="9">
        <v>69</v>
      </c>
      <c r="AM18" s="9">
        <v>68</v>
      </c>
      <c r="AN18" s="9">
        <v>30</v>
      </c>
      <c r="AO18" s="9">
        <v>28</v>
      </c>
      <c r="AP18" s="9">
        <v>25</v>
      </c>
      <c r="AQ18" s="9">
        <v>29</v>
      </c>
      <c r="AR18" s="9">
        <v>39</v>
      </c>
      <c r="AS18" s="9">
        <v>36</v>
      </c>
      <c r="AT18" s="9">
        <v>34</v>
      </c>
      <c r="AU18" s="9">
        <v>32</v>
      </c>
      <c r="AV18" s="9">
        <v>29</v>
      </c>
      <c r="AW18" s="9">
        <v>25</v>
      </c>
      <c r="AX18" s="9">
        <v>22</v>
      </c>
      <c r="AY18" s="9">
        <v>25</v>
      </c>
      <c r="AZ18" s="9">
        <v>37</v>
      </c>
      <c r="BA18" s="9">
        <v>32</v>
      </c>
      <c r="BB18" s="9">
        <v>29</v>
      </c>
    </row>
    <row r="19" spans="1:54" x14ac:dyDescent="0.25">
      <c r="A19" s="13"/>
      <c r="B19" s="17" t="s">
        <v>4</v>
      </c>
      <c r="C19" s="20">
        <v>0</v>
      </c>
      <c r="D19" s="7">
        <v>1</v>
      </c>
      <c r="E19" s="7">
        <v>1</v>
      </c>
      <c r="F19" s="7">
        <v>0</v>
      </c>
      <c r="G19" s="7">
        <v>3</v>
      </c>
      <c r="H19" s="7">
        <v>1</v>
      </c>
      <c r="I19" s="7">
        <v>3</v>
      </c>
      <c r="J19" s="7">
        <v>1</v>
      </c>
      <c r="K19" s="7">
        <v>1</v>
      </c>
      <c r="L19" s="7">
        <v>5</v>
      </c>
      <c r="M19" s="7">
        <v>2</v>
      </c>
      <c r="N19" s="7">
        <v>5</v>
      </c>
      <c r="O19" s="7">
        <v>4</v>
      </c>
      <c r="P19" s="7">
        <v>0</v>
      </c>
      <c r="Q19" s="7">
        <v>2</v>
      </c>
      <c r="R19" s="7">
        <v>1</v>
      </c>
      <c r="S19" s="7">
        <v>2</v>
      </c>
      <c r="T19" s="7">
        <v>5</v>
      </c>
      <c r="U19" s="7">
        <v>19</v>
      </c>
      <c r="V19" s="7">
        <v>19</v>
      </c>
      <c r="W19" s="7">
        <v>15</v>
      </c>
      <c r="X19" s="7">
        <v>11</v>
      </c>
      <c r="Y19" s="7">
        <v>12</v>
      </c>
      <c r="Z19" s="7">
        <v>15</v>
      </c>
      <c r="AA19" s="7">
        <v>9</v>
      </c>
      <c r="AB19" s="7">
        <v>3</v>
      </c>
      <c r="AC19" s="7">
        <v>4</v>
      </c>
      <c r="AD19" s="7">
        <v>7</v>
      </c>
      <c r="AE19" s="7">
        <v>4</v>
      </c>
      <c r="AF19" s="7">
        <v>1</v>
      </c>
      <c r="AG19" s="7">
        <v>1</v>
      </c>
      <c r="AH19" s="7">
        <v>5</v>
      </c>
      <c r="AI19" s="7">
        <v>8</v>
      </c>
      <c r="AJ19" s="7">
        <v>9</v>
      </c>
      <c r="AK19" s="7">
        <v>8</v>
      </c>
      <c r="AL19" s="7">
        <v>5</v>
      </c>
      <c r="AM19" s="7">
        <v>1</v>
      </c>
      <c r="AN19" s="7">
        <v>4</v>
      </c>
      <c r="AO19" s="7">
        <v>2</v>
      </c>
      <c r="AP19" s="7">
        <v>1</v>
      </c>
      <c r="AQ19" s="7">
        <v>2</v>
      </c>
      <c r="AR19" s="7">
        <v>3</v>
      </c>
      <c r="AS19" s="7">
        <v>2</v>
      </c>
      <c r="AT19" s="7">
        <v>2</v>
      </c>
      <c r="AU19" s="7">
        <v>1</v>
      </c>
      <c r="AV19" s="7">
        <v>2</v>
      </c>
      <c r="AW19" s="7">
        <v>0</v>
      </c>
      <c r="AX19" s="7">
        <v>1</v>
      </c>
      <c r="AY19" s="7">
        <v>1</v>
      </c>
      <c r="AZ19" s="7">
        <v>0</v>
      </c>
      <c r="BA19" s="7">
        <v>1</v>
      </c>
      <c r="BB19" s="7">
        <v>2</v>
      </c>
    </row>
    <row r="20" spans="1:54" x14ac:dyDescent="0.25">
      <c r="A20" s="13"/>
      <c r="B20" s="18" t="s">
        <v>5</v>
      </c>
      <c r="C20" s="8">
        <f>C19/C18*100</f>
        <v>0</v>
      </c>
      <c r="D20" s="8">
        <f>D19/D18*100</f>
        <v>3.7037037037037033</v>
      </c>
      <c r="E20" s="8">
        <f t="shared" ref="E20:BB20" si="5">E19/E18*100</f>
        <v>2.4390243902439024</v>
      </c>
      <c r="F20" s="8">
        <f t="shared" si="5"/>
        <v>0</v>
      </c>
      <c r="G20" s="8">
        <f t="shared" si="5"/>
        <v>6.666666666666667</v>
      </c>
      <c r="H20" s="8">
        <f t="shared" si="5"/>
        <v>1.6949152542372881</v>
      </c>
      <c r="I20" s="8">
        <f t="shared" si="5"/>
        <v>5.6603773584905666</v>
      </c>
      <c r="J20" s="8">
        <f t="shared" si="5"/>
        <v>1.8867924528301887</v>
      </c>
      <c r="K20" s="8">
        <f t="shared" si="5"/>
        <v>2.0408163265306123</v>
      </c>
      <c r="L20" s="8">
        <f t="shared" si="5"/>
        <v>8.4745762711864394</v>
      </c>
      <c r="M20" s="8">
        <f t="shared" si="5"/>
        <v>3.3898305084745761</v>
      </c>
      <c r="N20" s="8">
        <f t="shared" si="5"/>
        <v>9.2592592592592595</v>
      </c>
      <c r="O20" s="8">
        <f t="shared" si="5"/>
        <v>7.5471698113207548</v>
      </c>
      <c r="P20" s="8">
        <f t="shared" si="5"/>
        <v>0</v>
      </c>
      <c r="Q20" s="8">
        <f t="shared" si="5"/>
        <v>5.7142857142857144</v>
      </c>
      <c r="R20" s="8">
        <f t="shared" si="5"/>
        <v>2.1276595744680851</v>
      </c>
      <c r="S20" s="8">
        <f t="shared" si="5"/>
        <v>4.3478260869565215</v>
      </c>
      <c r="T20" s="8">
        <f t="shared" si="5"/>
        <v>7.042253521126761</v>
      </c>
      <c r="U20" s="8">
        <f t="shared" si="5"/>
        <v>38</v>
      </c>
      <c r="V20" s="8">
        <f t="shared" si="5"/>
        <v>29.230769230769234</v>
      </c>
      <c r="W20" s="8">
        <f t="shared" si="5"/>
        <v>30.612244897959183</v>
      </c>
      <c r="X20" s="8">
        <f t="shared" si="5"/>
        <v>21.153846153846153</v>
      </c>
      <c r="Y20" s="8">
        <f t="shared" si="5"/>
        <v>19.672131147540984</v>
      </c>
      <c r="Z20" s="8">
        <f t="shared" si="5"/>
        <v>28.846153846153843</v>
      </c>
      <c r="AA20" s="8">
        <f t="shared" si="5"/>
        <v>15</v>
      </c>
      <c r="AB20" s="8">
        <f t="shared" si="5"/>
        <v>5.6603773584905666</v>
      </c>
      <c r="AC20" s="8">
        <f t="shared" si="5"/>
        <v>4.7619047619047619</v>
      </c>
      <c r="AD20" s="8">
        <f t="shared" si="5"/>
        <v>5.785123966942149</v>
      </c>
      <c r="AE20" s="8">
        <f t="shared" si="5"/>
        <v>3.0769230769230771</v>
      </c>
      <c r="AF20" s="8">
        <f t="shared" si="5"/>
        <v>0.88495575221238942</v>
      </c>
      <c r="AG20" s="8">
        <f t="shared" si="5"/>
        <v>0.8771929824561403</v>
      </c>
      <c r="AH20" s="8">
        <f t="shared" si="5"/>
        <v>8.6206896551724146</v>
      </c>
      <c r="AI20" s="8">
        <f t="shared" si="5"/>
        <v>12.307692307692308</v>
      </c>
      <c r="AJ20" s="8">
        <f t="shared" si="5"/>
        <v>15.517241379310345</v>
      </c>
      <c r="AK20" s="8">
        <f t="shared" si="5"/>
        <v>10.256410256410255</v>
      </c>
      <c r="AL20" s="8">
        <f t="shared" si="5"/>
        <v>7.2463768115942031</v>
      </c>
      <c r="AM20" s="8">
        <f t="shared" si="5"/>
        <v>1.4705882352941175</v>
      </c>
      <c r="AN20" s="8">
        <f t="shared" si="5"/>
        <v>13.333333333333334</v>
      </c>
      <c r="AO20" s="8">
        <f t="shared" si="5"/>
        <v>7.1428571428571423</v>
      </c>
      <c r="AP20" s="8">
        <f t="shared" si="5"/>
        <v>4</v>
      </c>
      <c r="AQ20" s="8">
        <f t="shared" si="5"/>
        <v>6.8965517241379306</v>
      </c>
      <c r="AR20" s="8">
        <f t="shared" si="5"/>
        <v>7.6923076923076925</v>
      </c>
      <c r="AS20" s="8">
        <f t="shared" si="5"/>
        <v>5.5555555555555554</v>
      </c>
      <c r="AT20" s="8">
        <f t="shared" si="5"/>
        <v>5.8823529411764701</v>
      </c>
      <c r="AU20" s="8">
        <f t="shared" si="5"/>
        <v>3.125</v>
      </c>
      <c r="AV20" s="8">
        <f t="shared" si="5"/>
        <v>6.8965517241379306</v>
      </c>
      <c r="AW20" s="8">
        <f t="shared" si="5"/>
        <v>0</v>
      </c>
      <c r="AX20" s="8">
        <f t="shared" si="5"/>
        <v>4.5454545454545459</v>
      </c>
      <c r="AY20" s="8">
        <f t="shared" si="5"/>
        <v>4</v>
      </c>
      <c r="AZ20" s="8">
        <f t="shared" si="5"/>
        <v>0</v>
      </c>
      <c r="BA20" s="8">
        <f t="shared" si="5"/>
        <v>3.125</v>
      </c>
      <c r="BB20" s="8">
        <f t="shared" si="5"/>
        <v>6.8965517241379306</v>
      </c>
    </row>
    <row r="21" spans="1:54" x14ac:dyDescent="0.25">
      <c r="A21" s="12" t="s">
        <v>18</v>
      </c>
      <c r="B21" s="16" t="s">
        <v>3</v>
      </c>
      <c r="C21" s="9">
        <v>15</v>
      </c>
      <c r="D21" s="9">
        <v>15</v>
      </c>
      <c r="E21" s="9">
        <v>9</v>
      </c>
      <c r="F21" s="9">
        <v>15</v>
      </c>
      <c r="G21" s="9">
        <v>8</v>
      </c>
      <c r="H21" s="9">
        <v>13</v>
      </c>
      <c r="I21" s="9">
        <v>12</v>
      </c>
      <c r="J21" s="9">
        <v>10</v>
      </c>
      <c r="K21" s="9">
        <v>10</v>
      </c>
      <c r="L21" s="9">
        <v>8</v>
      </c>
      <c r="M21" s="9">
        <v>11</v>
      </c>
      <c r="N21" s="9">
        <v>16</v>
      </c>
      <c r="O21" s="9">
        <v>18</v>
      </c>
      <c r="P21" s="9">
        <v>9</v>
      </c>
      <c r="Q21" s="9">
        <v>10</v>
      </c>
      <c r="R21" s="9">
        <v>14</v>
      </c>
      <c r="S21" s="9">
        <v>14</v>
      </c>
      <c r="T21" s="9">
        <v>13</v>
      </c>
      <c r="U21" s="9">
        <v>10</v>
      </c>
      <c r="V21" s="9">
        <v>16</v>
      </c>
      <c r="W21" s="9">
        <v>15</v>
      </c>
      <c r="X21" s="9">
        <v>14</v>
      </c>
      <c r="Y21" s="9">
        <v>12</v>
      </c>
      <c r="Z21" s="9">
        <v>25</v>
      </c>
      <c r="AA21" s="9">
        <v>9</v>
      </c>
      <c r="AB21" s="9">
        <v>18</v>
      </c>
      <c r="AC21" s="9">
        <v>11</v>
      </c>
      <c r="AD21" s="9">
        <v>13</v>
      </c>
      <c r="AE21" s="9">
        <v>10</v>
      </c>
      <c r="AF21" s="9">
        <v>13</v>
      </c>
      <c r="AG21" s="9">
        <v>8</v>
      </c>
      <c r="AH21" s="9">
        <v>18</v>
      </c>
      <c r="AI21" s="9">
        <v>12</v>
      </c>
      <c r="AJ21" s="9">
        <v>4</v>
      </c>
      <c r="AK21" s="9">
        <v>10</v>
      </c>
      <c r="AL21" s="9">
        <v>6</v>
      </c>
      <c r="AM21" s="9">
        <v>10</v>
      </c>
      <c r="AN21" s="9">
        <v>7</v>
      </c>
      <c r="AO21" s="9">
        <v>4</v>
      </c>
      <c r="AP21" s="9">
        <v>6</v>
      </c>
      <c r="AQ21" s="9">
        <v>9</v>
      </c>
      <c r="AR21" s="9">
        <v>9</v>
      </c>
      <c r="AS21" s="9">
        <v>5</v>
      </c>
      <c r="AT21" s="9">
        <v>8</v>
      </c>
      <c r="AU21" s="9">
        <v>9</v>
      </c>
      <c r="AV21" s="9">
        <v>7</v>
      </c>
      <c r="AW21" s="9">
        <v>12</v>
      </c>
      <c r="AX21" s="9">
        <v>5</v>
      </c>
      <c r="AY21" s="9">
        <v>10</v>
      </c>
      <c r="AZ21" s="9">
        <v>6</v>
      </c>
      <c r="BA21" s="9">
        <v>9</v>
      </c>
      <c r="BB21" s="9">
        <v>3</v>
      </c>
    </row>
    <row r="22" spans="1:54" x14ac:dyDescent="0.25">
      <c r="A22" s="13"/>
      <c r="B22" s="17" t="s">
        <v>4</v>
      </c>
      <c r="C22" s="20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2</v>
      </c>
      <c r="Q22" s="7">
        <v>0</v>
      </c>
      <c r="R22" s="7">
        <v>0</v>
      </c>
      <c r="S22" s="7">
        <v>0</v>
      </c>
      <c r="T22" s="7">
        <v>0</v>
      </c>
      <c r="U22" s="7">
        <v>1</v>
      </c>
      <c r="V22" s="7">
        <v>0</v>
      </c>
      <c r="W22" s="7">
        <v>4</v>
      </c>
      <c r="X22" s="7">
        <v>2</v>
      </c>
      <c r="Y22" s="7">
        <v>0</v>
      </c>
      <c r="Z22" s="7">
        <v>2</v>
      </c>
      <c r="AA22" s="7">
        <v>1</v>
      </c>
      <c r="AB22" s="7">
        <v>1</v>
      </c>
      <c r="AC22" s="7">
        <v>2</v>
      </c>
      <c r="AD22" s="7">
        <v>3</v>
      </c>
      <c r="AE22" s="7">
        <v>1</v>
      </c>
      <c r="AF22" s="7">
        <v>2</v>
      </c>
      <c r="AG22" s="7">
        <v>0</v>
      </c>
      <c r="AH22" s="7">
        <v>2</v>
      </c>
      <c r="AI22" s="7">
        <v>3</v>
      </c>
      <c r="AJ22" s="7">
        <v>0</v>
      </c>
      <c r="AK22" s="7">
        <v>0</v>
      </c>
      <c r="AL22" s="7">
        <v>1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7">
        <v>0</v>
      </c>
    </row>
    <row r="23" spans="1:54" ht="15.75" thickBot="1" x14ac:dyDescent="0.3">
      <c r="A23" s="13"/>
      <c r="B23" s="18" t="s">
        <v>5</v>
      </c>
      <c r="C23" s="8">
        <f>C22/C21*100</f>
        <v>0</v>
      </c>
      <c r="D23" s="8">
        <f>D22/D21*100</f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f>P22/P21*100</f>
        <v>22.222222222222221</v>
      </c>
      <c r="Q23" s="8">
        <f t="shared" ref="Q23:AY23" si="6">Q22/Q21*100</f>
        <v>0</v>
      </c>
      <c r="R23" s="8">
        <f t="shared" si="6"/>
        <v>0</v>
      </c>
      <c r="S23" s="8">
        <f t="shared" si="6"/>
        <v>0</v>
      </c>
      <c r="T23" s="8">
        <f t="shared" si="6"/>
        <v>0</v>
      </c>
      <c r="U23" s="8">
        <f t="shared" si="6"/>
        <v>10</v>
      </c>
      <c r="V23" s="8">
        <f t="shared" si="6"/>
        <v>0</v>
      </c>
      <c r="W23" s="8">
        <f t="shared" si="6"/>
        <v>26.666666666666668</v>
      </c>
      <c r="X23" s="8">
        <f t="shared" si="6"/>
        <v>14.285714285714285</v>
      </c>
      <c r="Y23" s="8">
        <f t="shared" si="6"/>
        <v>0</v>
      </c>
      <c r="Z23" s="8">
        <f t="shared" si="6"/>
        <v>8</v>
      </c>
      <c r="AA23" s="8">
        <f t="shared" si="6"/>
        <v>11.111111111111111</v>
      </c>
      <c r="AB23" s="8">
        <f t="shared" si="6"/>
        <v>5.5555555555555554</v>
      </c>
      <c r="AC23" s="8">
        <f t="shared" si="6"/>
        <v>18.181818181818183</v>
      </c>
      <c r="AD23" s="8">
        <f t="shared" si="6"/>
        <v>23.076923076923077</v>
      </c>
      <c r="AE23" s="8">
        <f t="shared" si="6"/>
        <v>10</v>
      </c>
      <c r="AF23" s="8">
        <f t="shared" si="6"/>
        <v>15.384615384615385</v>
      </c>
      <c r="AG23" s="8">
        <f t="shared" si="6"/>
        <v>0</v>
      </c>
      <c r="AH23" s="8">
        <f t="shared" si="6"/>
        <v>11.111111111111111</v>
      </c>
      <c r="AI23" s="8">
        <f t="shared" si="6"/>
        <v>25</v>
      </c>
      <c r="AJ23" s="8">
        <f t="shared" si="6"/>
        <v>0</v>
      </c>
      <c r="AK23" s="8">
        <f t="shared" si="6"/>
        <v>0</v>
      </c>
      <c r="AL23" s="8">
        <f t="shared" si="6"/>
        <v>16.666666666666664</v>
      </c>
      <c r="AM23" s="8">
        <f t="shared" si="6"/>
        <v>0</v>
      </c>
      <c r="AN23" s="8">
        <f t="shared" si="6"/>
        <v>0</v>
      </c>
      <c r="AO23" s="8">
        <f t="shared" si="6"/>
        <v>0</v>
      </c>
      <c r="AP23" s="8">
        <f t="shared" si="6"/>
        <v>0</v>
      </c>
      <c r="AQ23" s="8">
        <f t="shared" si="6"/>
        <v>0</v>
      </c>
      <c r="AR23" s="8">
        <f t="shared" si="6"/>
        <v>0</v>
      </c>
      <c r="AS23" s="8">
        <f t="shared" si="6"/>
        <v>0</v>
      </c>
      <c r="AT23" s="8">
        <f t="shared" si="6"/>
        <v>0</v>
      </c>
      <c r="AU23" s="8">
        <f t="shared" si="6"/>
        <v>0</v>
      </c>
      <c r="AV23" s="8">
        <f t="shared" si="6"/>
        <v>0</v>
      </c>
      <c r="AW23" s="8">
        <f t="shared" si="6"/>
        <v>0</v>
      </c>
      <c r="AX23" s="8">
        <f t="shared" si="6"/>
        <v>0</v>
      </c>
      <c r="AY23" s="8">
        <f t="shared" si="6"/>
        <v>0</v>
      </c>
      <c r="AZ23" s="8">
        <v>0</v>
      </c>
      <c r="BA23" s="8">
        <v>0</v>
      </c>
      <c r="BB23" s="8">
        <v>0</v>
      </c>
    </row>
    <row r="24" spans="1:54" x14ac:dyDescent="0.25">
      <c r="A24" s="23" t="s">
        <v>3</v>
      </c>
      <c r="B24" s="24" t="s">
        <v>3</v>
      </c>
      <c r="C24" s="11">
        <f t="shared" ref="C24:E25" si="7">SUM(C6,C9,C12,C15,C18,C21)</f>
        <v>524</v>
      </c>
      <c r="D24" s="11">
        <f t="shared" si="7"/>
        <v>471</v>
      </c>
      <c r="E24" s="11">
        <f t="shared" si="7"/>
        <v>462</v>
      </c>
      <c r="F24" s="11">
        <f t="shared" ref="F24:G24" si="8">SUM(F6,F9,F12,F15,F18,F21)</f>
        <v>456</v>
      </c>
      <c r="G24" s="11">
        <f t="shared" si="8"/>
        <v>450</v>
      </c>
      <c r="H24" s="11">
        <f t="shared" ref="H24:I24" si="9">SUM(H6,H9,H12,H15,H18,H21)</f>
        <v>485</v>
      </c>
      <c r="I24" s="11">
        <f t="shared" si="9"/>
        <v>474</v>
      </c>
      <c r="J24" s="11">
        <f t="shared" ref="J24:K24" si="10">SUM(J6,J9,J12,J15,J18,J21)</f>
        <v>570</v>
      </c>
      <c r="K24" s="11">
        <f t="shared" si="10"/>
        <v>469</v>
      </c>
      <c r="L24" s="11">
        <f t="shared" ref="L24:M24" si="11">SUM(L6,L9,L12,L15,L18,L21)</f>
        <v>551</v>
      </c>
      <c r="M24" s="11">
        <f t="shared" si="11"/>
        <v>496</v>
      </c>
      <c r="N24" s="11">
        <f t="shared" ref="N24:O24" si="12">SUM(N6,N9,N12,N15,N18,N21)</f>
        <v>470</v>
      </c>
      <c r="O24" s="11">
        <f t="shared" si="12"/>
        <v>470</v>
      </c>
      <c r="P24" s="11">
        <f t="shared" ref="P24:Q24" si="13">SUM(P6,P9,P12,P15,P18,P21)</f>
        <v>519</v>
      </c>
      <c r="Q24" s="11">
        <f t="shared" si="13"/>
        <v>406</v>
      </c>
      <c r="R24" s="11">
        <f t="shared" ref="R24:S24" si="14">SUM(R6,R9,R12,R15,R18,R21)</f>
        <v>493</v>
      </c>
      <c r="S24" s="11">
        <f t="shared" si="14"/>
        <v>496</v>
      </c>
      <c r="T24" s="11">
        <f t="shared" ref="T24:U24" si="15">SUM(T6,T9,T12,T15,T18,T21)</f>
        <v>514</v>
      </c>
      <c r="U24" s="11">
        <f t="shared" si="15"/>
        <v>480</v>
      </c>
      <c r="V24" s="11">
        <f t="shared" ref="V24:W24" si="16">SUM(V6,V9,V12,V15,V18,V21)</f>
        <v>532</v>
      </c>
      <c r="W24" s="11">
        <f t="shared" si="16"/>
        <v>526</v>
      </c>
      <c r="X24" s="11">
        <f t="shared" ref="X24:Y24" si="17">SUM(X6,X9,X12,X15,X18,X21)</f>
        <v>507</v>
      </c>
      <c r="Y24" s="11">
        <f t="shared" si="17"/>
        <v>534</v>
      </c>
      <c r="Z24" s="11">
        <f t="shared" ref="Z24:AA24" si="18">SUM(Z6,Z9,Z12,Z15,Z18,Z21)</f>
        <v>523</v>
      </c>
      <c r="AA24" s="11">
        <f t="shared" si="18"/>
        <v>497</v>
      </c>
      <c r="AB24" s="11">
        <f t="shared" ref="AB24:AC24" si="19">SUM(AB6,AB9,AB12,AB15,AB18,AB21)</f>
        <v>532</v>
      </c>
      <c r="AC24" s="11">
        <f t="shared" si="19"/>
        <v>588</v>
      </c>
      <c r="AD24" s="11">
        <f t="shared" ref="AD24:AE24" si="20">SUM(AD6,AD9,AD12,AD15,AD18,AD21)</f>
        <v>605</v>
      </c>
      <c r="AE24" s="11">
        <f t="shared" si="20"/>
        <v>565</v>
      </c>
      <c r="AF24" s="11">
        <f t="shared" ref="AF24:AG24" si="21">SUM(AF6,AF9,AF12,AF15,AF18,AF21)</f>
        <v>612</v>
      </c>
      <c r="AG24" s="11">
        <f t="shared" si="21"/>
        <v>591</v>
      </c>
      <c r="AH24" s="11">
        <f t="shared" ref="AH24:AI24" si="22">SUM(AH6,AH9,AH12,AH15,AH18,AH21)</f>
        <v>537</v>
      </c>
      <c r="AI24" s="11">
        <f t="shared" si="22"/>
        <v>535</v>
      </c>
      <c r="AJ24" s="11">
        <f t="shared" ref="AJ24:AK24" si="23">SUM(AJ6,AJ9,AJ12,AJ15,AJ18,AJ21)</f>
        <v>567</v>
      </c>
      <c r="AK24" s="11">
        <f t="shared" si="23"/>
        <v>529</v>
      </c>
      <c r="AL24" s="11">
        <f t="shared" ref="AL24:AM24" si="24">SUM(AL6,AL9,AL12,AL15,AL18,AL21)</f>
        <v>552</v>
      </c>
      <c r="AM24" s="11">
        <f t="shared" si="24"/>
        <v>541</v>
      </c>
      <c r="AN24" s="11">
        <f t="shared" ref="AN24:AO24" si="25">SUM(AN6,AN9,AN12,AN15,AN18,AN21)</f>
        <v>489</v>
      </c>
      <c r="AO24" s="11">
        <f t="shared" si="25"/>
        <v>461</v>
      </c>
      <c r="AP24" s="11">
        <f t="shared" ref="AP24:AQ24" si="26">SUM(AP6,AP9,AP12,AP15,AP18,AP21)</f>
        <v>450</v>
      </c>
      <c r="AQ24" s="11">
        <f t="shared" si="26"/>
        <v>421</v>
      </c>
      <c r="AR24" s="11">
        <f t="shared" ref="AR24:AS24" si="27">SUM(AR6,AR9,AR12,AR15,AR18,AR21)</f>
        <v>486</v>
      </c>
      <c r="AS24" s="11">
        <f t="shared" si="27"/>
        <v>462</v>
      </c>
      <c r="AT24" s="11">
        <f t="shared" ref="AT24:AU24" si="28">SUM(AT6,AT9,AT12,AT15,AT18,AT21)</f>
        <v>494</v>
      </c>
      <c r="AU24" s="11">
        <f t="shared" si="28"/>
        <v>467</v>
      </c>
      <c r="AV24" s="11">
        <f t="shared" ref="AV24:AW24" si="29">SUM(AV6,AV9,AV12,AV15,AV18,AV21)</f>
        <v>482</v>
      </c>
      <c r="AW24" s="11">
        <f t="shared" si="29"/>
        <v>447</v>
      </c>
      <c r="AX24" s="11">
        <f t="shared" ref="AX24:AY24" si="30">SUM(AX6,AX9,AX12,AX15,AX18,AX21)</f>
        <v>434</v>
      </c>
      <c r="AY24" s="11">
        <f t="shared" si="30"/>
        <v>402</v>
      </c>
      <c r="AZ24" s="11">
        <f t="shared" ref="AZ24:BA24" si="31">SUM(AZ6,AZ9,AZ12,AZ15,AZ18,AZ21)</f>
        <v>430</v>
      </c>
      <c r="BA24" s="11">
        <f t="shared" si="31"/>
        <v>354</v>
      </c>
      <c r="BB24" s="11">
        <f t="shared" ref="BB24" si="32">SUM(BB6,BB9,BB12,BB15,BB18,BB21)</f>
        <v>347</v>
      </c>
    </row>
    <row r="25" spans="1:54" x14ac:dyDescent="0.25">
      <c r="A25" s="13"/>
      <c r="B25" s="17" t="s">
        <v>4</v>
      </c>
      <c r="C25" s="6">
        <f t="shared" si="7"/>
        <v>52</v>
      </c>
      <c r="D25" s="6">
        <f t="shared" si="7"/>
        <v>69</v>
      </c>
      <c r="E25" s="6">
        <f t="shared" si="7"/>
        <v>58</v>
      </c>
      <c r="F25" s="6">
        <f t="shared" ref="F25:G25" si="33">SUM(F7,F10,F13,F16,F19,F22)</f>
        <v>38</v>
      </c>
      <c r="G25" s="6">
        <f t="shared" si="33"/>
        <v>18</v>
      </c>
      <c r="H25" s="6">
        <f t="shared" ref="H25:I25" si="34">SUM(H7,H10,H13,H16,H19,H22)</f>
        <v>18</v>
      </c>
      <c r="I25" s="6">
        <f t="shared" si="34"/>
        <v>20</v>
      </c>
      <c r="J25" s="6">
        <f t="shared" ref="J25:K25" si="35">SUM(J7,J10,J13,J16,J19,J22)</f>
        <v>31</v>
      </c>
      <c r="K25" s="6">
        <f t="shared" si="35"/>
        <v>39</v>
      </c>
      <c r="L25" s="6">
        <f t="shared" ref="L25:M25" si="36">SUM(L7,L10,L13,L16,L19,L22)</f>
        <v>33</v>
      </c>
      <c r="M25" s="6">
        <f t="shared" si="36"/>
        <v>40</v>
      </c>
      <c r="N25" s="6">
        <f t="shared" ref="N25:O25" si="37">SUM(N7,N10,N13,N16,N19,N22)</f>
        <v>25</v>
      </c>
      <c r="O25" s="6">
        <f t="shared" si="37"/>
        <v>28</v>
      </c>
      <c r="P25" s="6">
        <f t="shared" ref="P25:Q25" si="38">SUM(P7,P10,P13,P16,P19,P22)</f>
        <v>38</v>
      </c>
      <c r="Q25" s="6">
        <f t="shared" si="38"/>
        <v>15</v>
      </c>
      <c r="R25" s="6">
        <f t="shared" ref="R25:S25" si="39">SUM(R7,R10,R13,R16,R19,R22)</f>
        <v>40</v>
      </c>
      <c r="S25" s="6">
        <f t="shared" si="39"/>
        <v>48</v>
      </c>
      <c r="T25" s="6">
        <f t="shared" ref="T25:U25" si="40">SUM(T7,T10,T13,T16,T19,T22)</f>
        <v>50</v>
      </c>
      <c r="U25" s="6">
        <f t="shared" si="40"/>
        <v>85</v>
      </c>
      <c r="V25" s="6">
        <f t="shared" ref="V25:W25" si="41">SUM(V7,V10,V13,V16,V19,V22)</f>
        <v>99</v>
      </c>
      <c r="W25" s="6">
        <f t="shared" si="41"/>
        <v>103</v>
      </c>
      <c r="X25" s="6">
        <f t="shared" ref="X25:Y25" si="42">SUM(X7,X10,X13,X16,X19,X22)</f>
        <v>83</v>
      </c>
      <c r="Y25" s="6">
        <f t="shared" si="42"/>
        <v>62</v>
      </c>
      <c r="Z25" s="6">
        <f t="shared" ref="Z25:AA25" si="43">SUM(Z7,Z10,Z13,Z16,Z19,Z22)</f>
        <v>51</v>
      </c>
      <c r="AA25" s="6">
        <f t="shared" si="43"/>
        <v>56</v>
      </c>
      <c r="AB25" s="6">
        <f t="shared" ref="AB25:AC25" si="44">SUM(AB7,AB10,AB13,AB16,AB19,AB22)</f>
        <v>41</v>
      </c>
      <c r="AC25" s="6">
        <f t="shared" si="44"/>
        <v>45</v>
      </c>
      <c r="AD25" s="6">
        <f t="shared" ref="AD25:AE25" si="45">SUM(AD7,AD10,AD13,AD16,AD19,AD22)</f>
        <v>58</v>
      </c>
      <c r="AE25" s="6">
        <f t="shared" si="45"/>
        <v>30</v>
      </c>
      <c r="AF25" s="6">
        <f t="shared" ref="AF25:AG25" si="46">SUM(AF7,AF10,AF13,AF16,AF19,AF22)</f>
        <v>46</v>
      </c>
      <c r="AG25" s="6">
        <f t="shared" si="46"/>
        <v>34</v>
      </c>
      <c r="AH25" s="6">
        <f t="shared" ref="AH25:AI25" si="47">SUM(AH7,AH10,AH13,AH16,AH19,AH22)</f>
        <v>38</v>
      </c>
      <c r="AI25" s="6">
        <f t="shared" si="47"/>
        <v>40</v>
      </c>
      <c r="AJ25" s="6">
        <f t="shared" ref="AJ25:AK25" si="48">SUM(AJ7,AJ10,AJ13,AJ16,AJ19,AJ22)</f>
        <v>29</v>
      </c>
      <c r="AK25" s="6">
        <f t="shared" si="48"/>
        <v>49</v>
      </c>
      <c r="AL25" s="6">
        <f t="shared" ref="AL25:AM25" si="49">SUM(AL7,AL10,AL13,AL16,AL19,AL22)</f>
        <v>46</v>
      </c>
      <c r="AM25" s="6">
        <f t="shared" si="49"/>
        <v>32</v>
      </c>
      <c r="AN25" s="6">
        <f t="shared" ref="AN25:AO25" si="50">SUM(AN7,AN10,AN13,AN16,AN19,AN22)</f>
        <v>29</v>
      </c>
      <c r="AO25" s="6">
        <f t="shared" si="50"/>
        <v>32</v>
      </c>
      <c r="AP25" s="6">
        <f t="shared" ref="AP25:AQ25" si="51">SUM(AP7,AP10,AP13,AP16,AP19,AP22)</f>
        <v>18</v>
      </c>
      <c r="AQ25" s="6">
        <f t="shared" si="51"/>
        <v>25</v>
      </c>
      <c r="AR25" s="6">
        <f t="shared" ref="AR25:AS25" si="52">SUM(AR7,AR10,AR13,AR16,AR19,AR22)</f>
        <v>26</v>
      </c>
      <c r="AS25" s="6">
        <f t="shared" si="52"/>
        <v>17</v>
      </c>
      <c r="AT25" s="6">
        <f t="shared" ref="AT25:AU25" si="53">SUM(AT7,AT10,AT13,AT16,AT19,AT22)</f>
        <v>22</v>
      </c>
      <c r="AU25" s="6">
        <f t="shared" si="53"/>
        <v>12</v>
      </c>
      <c r="AV25" s="6">
        <f t="shared" ref="AV25:AW25" si="54">SUM(AV7,AV10,AV13,AV16,AV19,AV22)</f>
        <v>22</v>
      </c>
      <c r="AW25" s="6">
        <f t="shared" si="54"/>
        <v>15</v>
      </c>
      <c r="AX25" s="6">
        <f t="shared" ref="AX25:AY25" si="55">SUM(AX7,AX10,AX13,AX16,AX19,AX22)</f>
        <v>18</v>
      </c>
      <c r="AY25" s="6">
        <f t="shared" si="55"/>
        <v>14</v>
      </c>
      <c r="AZ25" s="6">
        <f t="shared" ref="AZ25:BA25" si="56">SUM(AZ7,AZ10,AZ13,AZ16,AZ19,AZ22)</f>
        <v>24</v>
      </c>
      <c r="BA25" s="6">
        <f t="shared" si="56"/>
        <v>17</v>
      </c>
      <c r="BB25" s="6">
        <f t="shared" ref="BB25" si="57">SUM(BB7,BB10,BB13,BB16,BB19,BB22)</f>
        <v>18</v>
      </c>
    </row>
    <row r="26" spans="1:54" ht="15.75" thickBot="1" x14ac:dyDescent="0.3">
      <c r="A26" s="14"/>
      <c r="B26" s="21" t="s">
        <v>5</v>
      </c>
      <c r="C26" s="22">
        <f t="shared" ref="C26:I26" si="58">C25/C24*100</f>
        <v>9.9236641221374047</v>
      </c>
      <c r="D26" s="22">
        <f t="shared" si="58"/>
        <v>14.64968152866242</v>
      </c>
      <c r="E26" s="22">
        <f t="shared" si="58"/>
        <v>12.554112554112553</v>
      </c>
      <c r="F26" s="22">
        <f t="shared" si="58"/>
        <v>8.3333333333333321</v>
      </c>
      <c r="G26" s="22">
        <f t="shared" si="58"/>
        <v>4</v>
      </c>
      <c r="H26" s="22">
        <f t="shared" si="58"/>
        <v>3.7113402061855671</v>
      </c>
      <c r="I26" s="22">
        <f t="shared" si="58"/>
        <v>4.2194092827004219</v>
      </c>
      <c r="J26" s="22">
        <f t="shared" ref="J26:K26" si="59">J25/J24*100</f>
        <v>5.4385964912280702</v>
      </c>
      <c r="K26" s="22">
        <f t="shared" si="59"/>
        <v>8.3155650319829419</v>
      </c>
      <c r="L26" s="22">
        <f t="shared" ref="L26:M26" si="60">L25/L24*100</f>
        <v>5.9891107078039925</v>
      </c>
      <c r="M26" s="22">
        <f t="shared" si="60"/>
        <v>8.064516129032258</v>
      </c>
      <c r="N26" s="22">
        <f t="shared" ref="N26:O26" si="61">N25/N24*100</f>
        <v>5.3191489361702127</v>
      </c>
      <c r="O26" s="22">
        <f t="shared" si="61"/>
        <v>5.9574468085106389</v>
      </c>
      <c r="P26" s="22">
        <f t="shared" ref="P26:Q26" si="62">P25/P24*100</f>
        <v>7.3217726396917149</v>
      </c>
      <c r="Q26" s="22">
        <f t="shared" si="62"/>
        <v>3.6945812807881775</v>
      </c>
      <c r="R26" s="22">
        <f t="shared" ref="R26:S26" si="63">R25/R24*100</f>
        <v>8.1135902636916839</v>
      </c>
      <c r="S26" s="22">
        <f t="shared" si="63"/>
        <v>9.67741935483871</v>
      </c>
      <c r="T26" s="22">
        <f t="shared" ref="T26:U26" si="64">T25/T24*100</f>
        <v>9.7276264591439698</v>
      </c>
      <c r="U26" s="22">
        <f t="shared" si="64"/>
        <v>17.708333333333336</v>
      </c>
      <c r="V26" s="22">
        <f t="shared" ref="V26:W26" si="65">V25/V24*100</f>
        <v>18.609022556390979</v>
      </c>
      <c r="W26" s="22">
        <f t="shared" si="65"/>
        <v>19.581749049429657</v>
      </c>
      <c r="X26" s="22">
        <f t="shared" ref="X26:Y26" si="66">X25/X24*100</f>
        <v>16.370808678500985</v>
      </c>
      <c r="Y26" s="22">
        <f t="shared" si="66"/>
        <v>11.610486891385769</v>
      </c>
      <c r="Z26" s="22">
        <f t="shared" ref="Z26:AA26" si="67">Z25/Z24*100</f>
        <v>9.7514340344168247</v>
      </c>
      <c r="AA26" s="22">
        <f t="shared" si="67"/>
        <v>11.267605633802818</v>
      </c>
      <c r="AB26" s="22">
        <f t="shared" ref="AB26:AC26" si="68">AB25/AB24*100</f>
        <v>7.7067669172932325</v>
      </c>
      <c r="AC26" s="22">
        <f t="shared" si="68"/>
        <v>7.6530612244897958</v>
      </c>
      <c r="AD26" s="22">
        <f t="shared" ref="AD26:AE26" si="69">AD25/AD24*100</f>
        <v>9.5867768595041323</v>
      </c>
      <c r="AE26" s="22">
        <f t="shared" si="69"/>
        <v>5.3097345132743365</v>
      </c>
      <c r="AF26" s="22">
        <f t="shared" ref="AF26:AG26" si="70">AF25/AF24*100</f>
        <v>7.5163398692810457</v>
      </c>
      <c r="AG26" s="22">
        <f t="shared" si="70"/>
        <v>5.7529610829103213</v>
      </c>
      <c r="AH26" s="22">
        <f t="shared" ref="AH26:AI26" si="71">AH25/AH24*100</f>
        <v>7.0763500931098688</v>
      </c>
      <c r="AI26" s="22">
        <f t="shared" si="71"/>
        <v>7.4766355140186906</v>
      </c>
      <c r="AJ26" s="22">
        <f t="shared" ref="AJ26:AK26" si="72">AJ25/AJ24*100</f>
        <v>5.1146384479717808</v>
      </c>
      <c r="AK26" s="22">
        <f t="shared" si="72"/>
        <v>9.2627599243856338</v>
      </c>
      <c r="AL26" s="22">
        <f t="shared" ref="AL26:AM26" si="73">AL25/AL24*100</f>
        <v>8.3333333333333321</v>
      </c>
      <c r="AM26" s="22">
        <f t="shared" si="73"/>
        <v>5.9149722735674679</v>
      </c>
      <c r="AN26" s="22">
        <f t="shared" ref="AN26:AO26" si="74">AN25/AN24*100</f>
        <v>5.9304703476482619</v>
      </c>
      <c r="AO26" s="22">
        <f t="shared" si="74"/>
        <v>6.9414316702819958</v>
      </c>
      <c r="AP26" s="22">
        <f t="shared" ref="AP26:AQ26" si="75">AP25/AP24*100</f>
        <v>4</v>
      </c>
      <c r="AQ26" s="22">
        <f t="shared" si="75"/>
        <v>5.938242280285035</v>
      </c>
      <c r="AR26" s="22">
        <f t="shared" ref="AR26:AS26" si="76">AR25/AR24*100</f>
        <v>5.3497942386831276</v>
      </c>
      <c r="AS26" s="22">
        <f t="shared" si="76"/>
        <v>3.6796536796536801</v>
      </c>
      <c r="AT26" s="22">
        <f t="shared" ref="AT26:AU26" si="77">AT25/AT24*100</f>
        <v>4.4534412955465585</v>
      </c>
      <c r="AU26" s="22">
        <f t="shared" si="77"/>
        <v>2.5695931477516059</v>
      </c>
      <c r="AV26" s="22">
        <f t="shared" ref="AV26:AW26" si="78">AV25/AV24*100</f>
        <v>4.5643153526970952</v>
      </c>
      <c r="AW26" s="22">
        <f t="shared" si="78"/>
        <v>3.3557046979865772</v>
      </c>
      <c r="AX26" s="22">
        <f t="shared" ref="AX26:AY26" si="79">AX25/AX24*100</f>
        <v>4.1474654377880187</v>
      </c>
      <c r="AY26" s="22">
        <f t="shared" si="79"/>
        <v>3.4825870646766171</v>
      </c>
      <c r="AZ26" s="22">
        <f t="shared" ref="AZ26:BA26" si="80">AZ25/AZ24*100</f>
        <v>5.5813953488372094</v>
      </c>
      <c r="BA26" s="22">
        <f t="shared" si="80"/>
        <v>4.8022598870056497</v>
      </c>
      <c r="BB26" s="22">
        <f t="shared" ref="BB26" si="81">BB25/BB24*100</f>
        <v>5.1873198847262252</v>
      </c>
    </row>
    <row r="27" spans="1:54" x14ac:dyDescent="0.25">
      <c r="A27" s="31" t="s">
        <v>22</v>
      </c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54" x14ac:dyDescent="0.25">
      <c r="A28" s="30" t="s">
        <v>24</v>
      </c>
    </row>
    <row r="34" spans="3:3" x14ac:dyDescent="0.25">
      <c r="C34" s="26"/>
    </row>
  </sheetData>
  <mergeCells count="1">
    <mergeCell ref="A4:B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zoomScaleNormal="100" workbookViewId="0">
      <selection activeCell="Q18" sqref="Q18"/>
    </sheetView>
  </sheetViews>
  <sheetFormatPr baseColWidth="10" defaultRowHeight="15" x14ac:dyDescent="0.25"/>
  <cols>
    <col min="1" max="16384" width="11.42578125" style="29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C.E. Centros de Salud</vt:lpstr>
      <vt:lpstr>C.E. Hospitales</vt:lpstr>
      <vt:lpstr>Guardias</vt:lpstr>
      <vt:lpstr>Internación</vt:lpstr>
      <vt:lpstr>Gráficos</vt:lpstr>
    </vt:vector>
  </TitlesOfParts>
  <Company>Municipalidad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Secretaría de Salud Pública</dc:creator>
  <cp:lastModifiedBy>Huilen Seisas</cp:lastModifiedBy>
  <dcterms:created xsi:type="dcterms:W3CDTF">2021-06-23T15:05:25Z</dcterms:created>
  <dcterms:modified xsi:type="dcterms:W3CDTF">2023-01-02T11:48:34Z</dcterms:modified>
</cp:coreProperties>
</file>